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76\Desktop\20260317【確認事項送付：323〆】R６財政状況資料集の作成について 34坂祝町\"/>
    </mc:Choice>
  </mc:AlternateContent>
  <bookViews>
    <workbookView xWindow="0" yWindow="0" windowWidth="15180" windowHeight="61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<sst xmlns="http://schemas.openxmlformats.org/spreadsheetml/2006/main" count="1142" uniqueCount="559">
  <si>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</si>
  <si>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</si>
  <si>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</si>
  <si>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</si>
  <si>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</si>
  <si>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</si>
  <si>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</si>
  <si>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</si>
  <si>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</si>
  <si>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</si>
  <si>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</si>
  <si>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</si>
  <si>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</si>
  <si>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</si>
  <si>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</si>
  <si>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</si>
  <si>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</si>
  <si>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</si>
  <si>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</si>
  <si>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</si>
  <si>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</si>
  <si>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</si>
  <si>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</si>
  <si>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</si>
  <si>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</si>
  <si>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</si>
  <si>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</si>
  <si>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</si>
  <si>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</si>
  <si>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</si>
  <si>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</si>
  <si>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</si>
  <si>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</si>
  <si>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</si>
  <si>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</si>
  <si>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</si>
  <si>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</si>
  <si>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</si>
  <si>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</si>
  <si>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</si>
  <si>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</si>
  <si>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</si>
  <si>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</si>
  <si>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</si>
  <si>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</si>
  <si>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</si>
  <si>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</si>
  <si>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</si>
  <si>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</si>
  <si>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</si>
  <si>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</si>
  <si>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</si>
  <si>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</si>
  <si>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</si>
  <si>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</si>
  <si>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</si>
  <si>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</si>
  <si>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</si>
  <si>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</si>
  <si>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</si>
  <si>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</si>
  <si>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</si>
  <si>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</si>
  <si>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</si>
  <si>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</si>
  <si>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</si>
  <si>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</si>
  <si>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</si>
  <si>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</si>
  <si>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</si>
  <si>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</si>
  <si>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</si>
  <si>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</si>
  <si>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</si>
  <si>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</si>
  <si>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</si>
  <si>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</si>
  <si>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</si>
  <si>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</si>
  <si>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</si>
  <si>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</si>
  <si>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</si>
  <si>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</si>
  <si>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</si>
  <si>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</si>
  <si>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</si>
  <si>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</si>
  <si>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</si>
  <si>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</si>
  <si>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</si>
  <si>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</si>
  <si>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</si>
  <si>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</si>
  <si>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</si>
  <si>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</si>
  <si>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</si>
  <si>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</si>
  <si>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</si>
  <si>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</si>
  <si>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</si>
  <si>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</si>
  <si>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</si>
  <si>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</si>
  <si>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</si>
  <si>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</si>
  <si>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</si>
  <si>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</si>
  <si>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</si>
  <si>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</si>
  <si>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</si>
  <si>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</si>
  <si>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</si>
  <si>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</si>
  <si>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</si>
  <si>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</si>
  <si>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</si>
  <si>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</si>
  <si>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</si>
  <si>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</si>
  <si>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</si>
  <si>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</si>
  <si>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</si>
  <si>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</si>
  <si>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</si>
  <si>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</si>
  <si>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</si>
  <si>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</si>
  <si>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</si>
  <si>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</si>
  <si>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</si>
  <si>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</si>
  <si>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</si>
  <si>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</si>
  <si>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</si>
  <si>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</si>
  <si>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</si>
  <si>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</si>
  <si>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</si>
  <si>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</si>
  <si>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</si>
  <si>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</si>
  <si>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</si>
  <si>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</si>
  <si>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</si>
  <si>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</si>
  <si>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</si>
  <si>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</si>
  <si>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</si>
  <si>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</si>
  <si>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</si>
  <si>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</si>
  <si>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</si>
  <si>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</si>
  <si>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</si>
  <si>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</si>
  <si>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</si>
  <si>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</si>
  <si>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</si>
  <si>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</si>
  <si>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</si>
  <si>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</si>
  <si>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</si>
  <si>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</si>
  <si>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</si>
  <si>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</si>
  <si>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</si>
  <si>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</si>
  <si>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</si>
  <si>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</si>
  <si>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</si>
  <si>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</si>
  <si>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</si>
  <si>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</si>
  <si>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</si>
  <si>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</si>
  <si>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</si>
  <si>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</si>
  <si>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</si>
  <si>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</si>
  <si>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</si>
  <si>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</si>
  <si>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</si>
  <si>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</si>
  <si>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</si>
  <si>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</si>
  <si>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</si>
  <si>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</si>
  <si>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</si>
  <si>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</si>
  <si>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</si>
  <si>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</si>
  <si>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</si>
  <si>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</si>
  <si>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</si>
  <si>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</si>
  <si>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</si>
  <si>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</si>
  <si>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</si>
  <si>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</si>
  <si>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</si>
  <si>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</si>
  <si>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</si>
  <si>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</si>
  <si>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</si>
  <si>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岐阜県坂祝町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</si>
  <si>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</si>
  <si>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</si>
  <si>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</si>
  <si>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</si>
  <si>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</si>
  <si>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</si>
  <si>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</si>
  <si>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</si>
  <si>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</si>
  <si>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</si>
  <si>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</si>
  <si>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</si>
  <si>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</si>
  <si>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</si>
  <si>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</si>
  <si>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</si>
  <si>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</si>
  <si>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</si>
  <si>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</si>
  <si>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</si>
  <si>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</si>
  <si>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</si>
  <si>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</si>
  <si>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</si>
  <si>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</si>
  <si>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</si>
  <si>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</si>
  <si>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</si>
  <si>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</si>
  <si>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</si>
  <si>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</si>
  <si>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</si>
  <si>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</si>
  <si>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</si>
  <si>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</si>
  <si>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</si>
  <si>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</si>
  <si>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</si>
  <si>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</si>
  <si>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</si>
  <si>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</si>
  <si>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</si>
  <si>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</si>
  <si>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</si>
  <si>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</si>
  <si>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</si>
  <si>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</si>
  <si>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</si>
  <si>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</si>
  <si>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</si>
  <si>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</si>
  <si>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</si>
  <si>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</si>
  <si>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</si>
  <si>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</si>
  <si>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</si>
  <si>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</si>
  <si>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</si>
  <si>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</si>
  <si>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</si>
  <si>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</si>
  <si>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</si>
  <si>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</si>
  <si>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</si>
  <si>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</si>
  <si>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</si>
  <si>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</si>
  <si>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</si>
  <si>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</si>
  <si>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</si>
  <si>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</si>
  <si>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</si>
  <si>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</si>
  <si>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</si>
  <si>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</si>
  <si>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</si>
  <si>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</si>
  <si>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</si>
  <si>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</si>
  <si>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</si>
  <si>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</si>
  <si>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</si>
  <si>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</si>
  <si>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</si>
  <si>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</si>
  <si>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</si>
  <si>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</si>
  <si>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</si>
  <si>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</si>
  <si>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</si>
  <si>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</si>
  <si>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</si>
  <si>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</si>
  <si>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</si>
  <si>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</si>
  <si>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</si>
  <si>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</si>
  <si>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</si>
  <si>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</si>
  <si>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</si>
  <si>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</si>
  <si>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</si>
  <si>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</si>
  <si>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</si>
  <si>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</si>
  <si>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</si>
  <si>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</si>
  <si>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</si>
  <si>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</si>
  <si>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</si>
  <si>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</si>
  <si>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</si>
  <si>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</si>
  <si>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</si>
  <si>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</si>
  <si>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</si>
  <si>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</si>
  <si>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</si>
  <si>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</si>
  <si>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</si>
  <si>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</si>
  <si>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</si>
  <si>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</si>
  <si>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</si>
  <si>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</si>
  <si>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</si>
  <si>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</si>
  <si>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</si>
  <si>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</si>
  <si>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</si>
  <si>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</si>
  <si>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</si>
  <si>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</si>
  <si>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</si>
  <si>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</si>
  <si>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</si>
  <si>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</si>
  <si>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</si>
  <si>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</si>
  <si>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</si>
  <si>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</si>
  <si>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</si>
  <si>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</si>
  <si>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</si>
  <si>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</si>
  <si>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</si>
  <si>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</si>
  <si>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</si>
  <si>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</si>
  <si>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</si>
  <si>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岐阜県坂祝町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</si>
  <si>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</si>
  <si>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</si>
  <si>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</si>
  <si>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</si>
  <si>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</si>
  <si>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</si>
  <si>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</si>
  <si>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</si>
  <si>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</si>
  <si>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</si>
  <si>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</si>
  <si>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</si>
  <si>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</si>
  <si>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</si>
  <si>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</si>
  <si>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</si>
  <si>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</si>
  <si>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</si>
  <si>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</si>
  <si>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</si>
  <si>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</si>
  <si>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</si>
  <si>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</si>
  <si>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</si>
  <si>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</si>
  <si>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</si>
  <si>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</si>
  <si>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</si>
  <si>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</si>
  <si>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</si>
  <si>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</si>
  <si>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</si>
  <si>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</si>
  <si>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</si>
  <si>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</si>
  <si>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</si>
  <si>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</si>
  <si>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</si>
  <si>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</si>
  <si>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</si>
  <si>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</si>
  <si>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</si>
  <si>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</si>
  <si>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</si>
  <si>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</si>
  <si>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</si>
  <si>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</si>
  <si>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</si>
  <si>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</si>
  <si>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</si>
  <si>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</si>
  <si>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</si>
  <si>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</si>
  <si>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</si>
  <si>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</si>
  <si>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</si>
  <si>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</si>
  <si>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</si>
  <si>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</si>
  <si>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</si>
  <si>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</si>
  <si>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</si>
  <si>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</si>
  <si>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</si>
  <si>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</si>
  <si>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</si>
  <si>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</si>
  <si>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</si>
  <si>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</si>
  <si>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</si>
  <si>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</si>
  <si>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</si>
  <si>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</si>
  <si>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</si>
  <si>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</si>
  <si>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</si>
  <si>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</si>
  <si>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</si>
  <si>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</si>
  <si>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</si>
  <si>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</si>
  <si>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</si>
  <si>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</si>
  <si>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</si>
  <si>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</si>
  <si>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</si>
  <si>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</si>
  <si>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</si>
  <si>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</si>
  <si>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</si>
  <si>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</si>
  <si>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</si>
  <si>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</si>
  <si>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</si>
  <si>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</si>
  <si>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</si>
  <si>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</si>
  <si>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</si>
  <si>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</si>
  <si>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</si>
  <si>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</si>
  <si>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</si>
  <si>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</si>
  <si>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</si>
  <si>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</si>
  <si>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</si>
  <si>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</si>
  <si>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</si>
  <si>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</si>
  <si>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</si>
  <si>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</si>
  <si>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</si>
  <si>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</si>
  <si>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</si>
  <si>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</si>
  <si>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</si>
  <si>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</si>
  <si>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</si>
  <si>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</si>
  <si>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</si>
  <si>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</si>
  <si>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</si>
  <si>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</si>
  <si>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</si>
  <si>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</si>
  <si>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</si>
  <si>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</si>
  <si>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</si>
  <si>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</si>
  <si>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</si>
  <si>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</si>
  <si>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</si>
  <si>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</si>
  <si>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</si>
  <si>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</si>
  <si>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</si>
  <si>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</si>
  <si>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</si>
  <si>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</si>
  <si>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</si>
  <si>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</si>
  <si>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</si>
  <si>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</si>
  <si>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</si>
  <si>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</si>
  <si>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</si>
  <si>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</si>
  <si>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</si>
  <si>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</si>
  <si>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</si>
  <si>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</si>
  <si>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</si>
  <si>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</si>
  <si>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</si>
  <si>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</si>
  <si>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</si>
  <si>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</si>
  <si>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</si>
  <si>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</si>
  <si>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</si>
  <si>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</si>
  <si>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</si>
  <si>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</si>
  <si>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</si>
  <si>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</si>
  <si>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</si>
  <si>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</si>
  <si>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</si>
  <si>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</si>
  <si>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</si>
  <si>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</si>
  <si>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</si>
  <si>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</si>
  <si>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</si>
  <si>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</si>
  <si>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水道事業会計</t>
  </si>
  <si>
    <t>下水道事業会計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</si>
  <si>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</si>
  <si>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</si>
  <si>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</si>
  <si>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</si>
  <si>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</si>
  <si>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</si>
  <si>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</si>
  <si>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</si>
  <si>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</si>
  <si>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</si>
  <si>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</si>
  <si>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基金繰入70</t>
    <rPh sb="0" eb="2">
      <t>キキン</t>
    </rPh>
    <rPh sb="2" eb="4">
      <t>クリイレ</t>
    </rPh>
    <phoneticPr fontId="2"/>
  </si>
  <si>
    <t>可茂衛生施設利用組合</t>
  </si>
  <si>
    <t>岐阜県市町村会館組合</t>
  </si>
  <si>
    <t>岐阜県市町村職員退職手当組合</t>
  </si>
  <si>
    <t>可茂消防事務組合</t>
  </si>
  <si>
    <t>後期高齢者医療連合（一般会計分）</t>
  </si>
  <si>
    <t>後期高齢者医療連合（特別会計分）</t>
  </si>
  <si>
    <t>可茂公設地方卸売市場組合</t>
  </si>
  <si>
    <t>非法適用企業</t>
    <rPh sb="0" eb="1">
      <t>ヒ</t>
    </rPh>
    <phoneticPr fontId="38"/>
  </si>
  <si>
    <t>基金繰入204</t>
    <rPh sb="0" eb="2">
      <t>キキン</t>
    </rPh>
    <rPh sb="2" eb="4">
      <t>クリイレ</t>
    </rPh>
    <phoneticPr fontId="38"/>
  </si>
  <si>
    <t>公共施設等整備基金</t>
    <rPh sb="0" eb="2">
      <t>コウキョウ</t>
    </rPh>
    <rPh sb="2" eb="4">
      <t>シセツ</t>
    </rPh>
    <rPh sb="4" eb="5">
      <t>トウ</t>
    </rPh>
    <rPh sb="5" eb="7">
      <t>セイビ</t>
    </rPh>
    <rPh sb="7" eb="9">
      <t>キキン</t>
    </rPh>
    <phoneticPr fontId="5"/>
  </si>
  <si>
    <t>しあわせまちづくり基金</t>
    <rPh sb="9" eb="11">
      <t>キキン</t>
    </rPh>
    <phoneticPr fontId="5"/>
  </si>
  <si>
    <t>ふるさと農村活性化対策基金</t>
    <rPh sb="4" eb="6">
      <t>ノウソン</t>
    </rPh>
    <rPh sb="6" eb="9">
      <t>カッセイカ</t>
    </rPh>
    <rPh sb="9" eb="11">
      <t>タイサク</t>
    </rPh>
    <rPh sb="11" eb="13">
      <t>キキン</t>
    </rPh>
    <phoneticPr fontId="5"/>
  </si>
  <si>
    <t>事業活性化支援基金</t>
  </si>
  <si>
    <t>教育施設整備基金</t>
    <rPh sb="0" eb="2">
      <t>キョウイク</t>
    </rPh>
    <rPh sb="2" eb="4">
      <t>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</si>
</sst>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xmlns:c16r2="http://schemas.microsoft.com/office/drawing/2015/06/chart">
            <c:ext xmlns:c16="http://schemas.microsoft.com/office/drawing/2014/chart" uri="{C3380CC4-5D6E-409C-BE32-E72D297353CC}">
              <c16:uniqueId val="{00000000-D6AE-4039-98B5-DFA1C0F5D2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40161</c:v>
                </c:pt>
                <c:pt idx="1">
                  <c:v>51769</c:v>
                </c:pt>
                <c:pt idx="2">
                  <c:v>53794</c:v>
                </c:pt>
                <c:pt idx="3">
                  <c:v>45953</c:v>
                </c:pt>
                <c:pt idx="4">
                  <c:v>37269</c:v>
                </c:pt>
              </c:numCache>
            </c:numRef>
          </c:val>
          <c:smooth val="0"/>
          <c:extLst xmlns:c16r2="http://schemas.microsoft.com/office/drawing/2015/06/chart">
            <c:ext xmlns:c16="http://schemas.microsoft.com/office/drawing/2014/chart" uri="{C3380CC4-5D6E-409C-BE32-E72D297353CC}">
              <c16:uniqueId val="{00000001-D6AE-4039-98B5-DFA1C0F5D23A}"/>
            </c:ext>
          </c:extLst>
        </c:ser>
        <c:dLbls>
          <c:showLegendKey val="0"/>
          <c:showVal val="0"/>
          <c:showCatName val="0"/>
          <c:showSerName val="0"/>
          <c:showPercent val="0"/>
          <c:showBubbleSize val="0"/>
        </c:dLbls>
        <c:marker val="1"/>
        <c:smooth val="0"/>
        <c:axId val="560314376"/>
        <c:axId val="560323000"/>
      </c:lineChart>
      <c:catAx>
        <c:axId val="560314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0323000"/>
        <c:crosses val="autoZero"/>
        <c:auto val="1"/>
        <c:lblAlgn val="ctr"/>
        <c:lblOffset val="100"/>
        <c:tickLblSkip val="1"/>
        <c:tickMarkSkip val="1"/>
        <c:noMultiLvlLbl val="0"/>
      </c:catAx>
      <c:valAx>
        <c:axId val="5603230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0314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8.34</c:v>
                </c:pt>
                <c:pt idx="1">
                  <c:v>8.2899999999999991</c:v>
                </c:pt>
                <c:pt idx="2">
                  <c:v>9.39</c:v>
                </c:pt>
                <c:pt idx="3">
                  <c:v>9.51</c:v>
                </c:pt>
                <c:pt idx="4">
                  <c:v>10.55</c:v>
                </c:pt>
              </c:numCache>
            </c:numRef>
          </c:val>
          <c:extLst xmlns:c16r2="http://schemas.microsoft.com/office/drawing/2015/06/chart">
            <c:ext xmlns:c16="http://schemas.microsoft.com/office/drawing/2014/chart" uri="{C3380CC4-5D6E-409C-BE32-E72D297353CC}">
              <c16:uniqueId val="{00000000-E850-46F9-8A68-F9A9470F0C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42.02</c:v>
                </c:pt>
                <c:pt idx="1">
                  <c:v>46.11</c:v>
                </c:pt>
                <c:pt idx="2">
                  <c:v>52.05</c:v>
                </c:pt>
                <c:pt idx="3">
                  <c:v>54.63</c:v>
                </c:pt>
                <c:pt idx="4">
                  <c:v>50.96</c:v>
                </c:pt>
              </c:numCache>
            </c:numRef>
          </c:val>
          <c:extLst xmlns:c16r2="http://schemas.microsoft.com/office/drawing/2015/06/chart">
            <c:ext xmlns:c16="http://schemas.microsoft.com/office/drawing/2014/chart" uri="{C3380CC4-5D6E-409C-BE32-E72D297353CC}">
              <c16:uniqueId val="{00000001-E850-46F9-8A68-F9A9470F0C74}"/>
            </c:ext>
          </c:extLst>
        </c:ser>
        <c:dLbls>
          <c:showLegendKey val="0"/>
          <c:showVal val="0"/>
          <c:showCatName val="0"/>
          <c:showSerName val="0"/>
          <c:showPercent val="0"/>
          <c:showBubbleSize val="0"/>
        </c:dLbls>
        <c:gapWidth val="250"/>
        <c:overlap val="100"/>
        <c:axId val="560315160"/>
        <c:axId val="560316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9.02</c:v>
                </c:pt>
                <c:pt idx="1">
                  <c:v>7.47</c:v>
                </c:pt>
                <c:pt idx="2">
                  <c:v>5.42</c:v>
                </c:pt>
                <c:pt idx="3">
                  <c:v>4.03</c:v>
                </c:pt>
                <c:pt idx="4">
                  <c:v>-0.27</c:v>
                </c:pt>
              </c:numCache>
            </c:numRef>
          </c:val>
          <c:smooth val="0"/>
          <c:extLst xmlns:c16r2="http://schemas.microsoft.com/office/drawing/2015/06/chart">
            <c:ext xmlns:c16="http://schemas.microsoft.com/office/drawing/2014/chart" uri="{C3380CC4-5D6E-409C-BE32-E72D297353CC}">
              <c16:uniqueId val="{00000002-E850-46F9-8A68-F9A9470F0C74}"/>
            </c:ext>
          </c:extLst>
        </c:ser>
        <c:dLbls>
          <c:showLegendKey val="0"/>
          <c:showVal val="0"/>
          <c:showCatName val="0"/>
          <c:showSerName val="0"/>
          <c:showPercent val="0"/>
          <c:showBubbleSize val="0"/>
        </c:dLbls>
        <c:marker val="1"/>
        <c:smooth val="0"/>
        <c:axId val="560315160"/>
        <c:axId val="560316336"/>
      </c:lineChart>
      <c:catAx>
        <c:axId val="56031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0316336"/>
        <c:crosses val="autoZero"/>
        <c:auto val="1"/>
        <c:lblAlgn val="ctr"/>
        <c:lblOffset val="100"/>
        <c:tickLblSkip val="1"/>
        <c:tickMarkSkip val="1"/>
        <c:noMultiLvlLbl val="0"/>
      </c:catAx>
      <c:valAx>
        <c:axId val="56031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31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709-4219-91A7-8AB6CE2D5A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709-4219-91A7-8AB6CE2D5A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709-4219-91A7-8AB6CE2D5A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709-4219-91A7-8AB6CE2D5A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c:v>
                </c:pt>
                <c:pt idx="4">
                  <c:v>#N/A</c:v>
                </c:pt>
                <c:pt idx="5">
                  <c:v>0.15</c:v>
                </c:pt>
                <c:pt idx="6">
                  <c:v>#N/A</c:v>
                </c:pt>
                <c:pt idx="7">
                  <c:v>0.15</c:v>
                </c:pt>
                <c:pt idx="8">
                  <c:v>#N/A</c:v>
                </c:pt>
                <c:pt idx="9">
                  <c:v>0.14000000000000001</c:v>
                </c:pt>
              </c:numCache>
            </c:numRef>
          </c:val>
          <c:extLst xmlns:c16r2="http://schemas.microsoft.com/office/drawing/2015/06/chart">
            <c:ext xmlns:c16="http://schemas.microsoft.com/office/drawing/2014/chart" uri="{C3380CC4-5D6E-409C-BE32-E72D297353CC}">
              <c16:uniqueId val="{00000004-A709-4219-91A7-8AB6CE2D5A0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4.18</c:v>
                </c:pt>
                <c:pt idx="2">
                  <c:v>#N/A</c:v>
                </c:pt>
                <c:pt idx="3">
                  <c:v>3.72</c:v>
                </c:pt>
                <c:pt idx="4">
                  <c:v>#N/A</c:v>
                </c:pt>
                <c:pt idx="5">
                  <c:v>3.25</c:v>
                </c:pt>
                <c:pt idx="6">
                  <c:v>#N/A</c:v>
                </c:pt>
                <c:pt idx="7">
                  <c:v>2.63</c:v>
                </c:pt>
                <c:pt idx="8">
                  <c:v>#N/A</c:v>
                </c:pt>
                <c:pt idx="9">
                  <c:v>0.71</c:v>
                </c:pt>
              </c:numCache>
            </c:numRef>
          </c:val>
          <c:extLst xmlns:c16r2="http://schemas.microsoft.com/office/drawing/2015/06/chart">
            <c:ext xmlns:c16="http://schemas.microsoft.com/office/drawing/2014/chart" uri="{C3380CC4-5D6E-409C-BE32-E72D297353CC}">
              <c16:uniqueId val="{00000005-A709-4219-91A7-8AB6CE2D5A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0.06</c:v>
                </c:pt>
                <c:pt idx="4">
                  <c:v>#N/A</c:v>
                </c:pt>
                <c:pt idx="5">
                  <c:v>0.14000000000000001</c:v>
                </c:pt>
                <c:pt idx="6">
                  <c:v>#N/A</c:v>
                </c:pt>
                <c:pt idx="7">
                  <c:v>0.75</c:v>
                </c:pt>
                <c:pt idx="8">
                  <c:v>#N/A</c:v>
                </c:pt>
                <c:pt idx="9">
                  <c:v>0.77</c:v>
                </c:pt>
              </c:numCache>
            </c:numRef>
          </c:val>
          <c:extLst xmlns:c16r2="http://schemas.microsoft.com/office/drawing/2015/06/chart">
            <c:ext xmlns:c16="http://schemas.microsoft.com/office/drawing/2014/chart" uri="{C3380CC4-5D6E-409C-BE32-E72D297353CC}">
              <c16:uniqueId val="{00000006-A709-4219-91A7-8AB6CE2D5A0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8.34</c:v>
                </c:pt>
                <c:pt idx="2">
                  <c:v>#N/A</c:v>
                </c:pt>
                <c:pt idx="3">
                  <c:v>8.2799999999999994</c:v>
                </c:pt>
                <c:pt idx="4">
                  <c:v>#N/A</c:v>
                </c:pt>
                <c:pt idx="5">
                  <c:v>9.3800000000000008</c:v>
                </c:pt>
                <c:pt idx="6">
                  <c:v>#N/A</c:v>
                </c:pt>
                <c:pt idx="7">
                  <c:v>9.5</c:v>
                </c:pt>
                <c:pt idx="8">
                  <c:v>#N/A</c:v>
                </c:pt>
                <c:pt idx="9">
                  <c:v>10.55</c:v>
                </c:pt>
              </c:numCache>
            </c:numRef>
          </c:val>
          <c:extLst xmlns:c16r2="http://schemas.microsoft.com/office/drawing/2015/06/chart">
            <c:ext xmlns:c16="http://schemas.microsoft.com/office/drawing/2014/chart" uri="{C3380CC4-5D6E-409C-BE32-E72D297353CC}">
              <c16:uniqueId val="{00000007-A709-4219-91A7-8AB6CE2D5A0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8.42</c:v>
                </c:pt>
                <c:pt idx="2">
                  <c:v>#N/A</c:v>
                </c:pt>
                <c:pt idx="3">
                  <c:v>4.92</c:v>
                </c:pt>
                <c:pt idx="4">
                  <c:v>#N/A</c:v>
                </c:pt>
                <c:pt idx="5">
                  <c:v>5.39</c:v>
                </c:pt>
                <c:pt idx="6">
                  <c:v>#N/A</c:v>
                </c:pt>
                <c:pt idx="7">
                  <c:v>5.61</c:v>
                </c:pt>
                <c:pt idx="8">
                  <c:v>#N/A</c:v>
                </c:pt>
                <c:pt idx="9">
                  <c:v>12.63</c:v>
                </c:pt>
              </c:numCache>
            </c:numRef>
          </c:val>
          <c:extLst xmlns:c16r2="http://schemas.microsoft.com/office/drawing/2015/06/chart">
            <c:ext xmlns:c16="http://schemas.microsoft.com/office/drawing/2014/chart" uri="{C3380CC4-5D6E-409C-BE32-E72D297353CC}">
              <c16:uniqueId val="{00000008-A709-4219-91A7-8AB6CE2D5A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26.76</c:v>
                </c:pt>
                <c:pt idx="2">
                  <c:v>#N/A</c:v>
                </c:pt>
                <c:pt idx="3">
                  <c:v>23.94</c:v>
                </c:pt>
                <c:pt idx="4">
                  <c:v>#N/A</c:v>
                </c:pt>
                <c:pt idx="5">
                  <c:v>23.7</c:v>
                </c:pt>
                <c:pt idx="6">
                  <c:v>#N/A</c:v>
                </c:pt>
                <c:pt idx="7">
                  <c:v>20.79</c:v>
                </c:pt>
                <c:pt idx="8">
                  <c:v>#N/A</c:v>
                </c:pt>
                <c:pt idx="9">
                  <c:v>20.010000000000002</c:v>
                </c:pt>
              </c:numCache>
            </c:numRef>
          </c:val>
          <c:extLst xmlns:c16r2="http://schemas.microsoft.com/office/drawing/2015/06/chart">
            <c:ext xmlns:c16="http://schemas.microsoft.com/office/drawing/2014/chart" uri="{C3380CC4-5D6E-409C-BE32-E72D297353CC}">
              <c16:uniqueId val="{00000009-A709-4219-91A7-8AB6CE2D5A0E}"/>
            </c:ext>
          </c:extLst>
        </c:ser>
        <c:dLbls>
          <c:showLegendKey val="0"/>
          <c:showVal val="0"/>
          <c:showCatName val="0"/>
          <c:showSerName val="0"/>
          <c:showPercent val="0"/>
          <c:showBubbleSize val="0"/>
        </c:dLbls>
        <c:gapWidth val="150"/>
        <c:overlap val="100"/>
        <c:axId val="560317512"/>
        <c:axId val="560318688"/>
      </c:barChart>
      <c:catAx>
        <c:axId val="56031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0318688"/>
        <c:crosses val="autoZero"/>
        <c:auto val="1"/>
        <c:lblAlgn val="ctr"/>
        <c:lblOffset val="100"/>
        <c:tickLblSkip val="1"/>
        <c:tickMarkSkip val="1"/>
        <c:noMultiLvlLbl val="0"/>
      </c:catAx>
      <c:valAx>
        <c:axId val="5603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317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239</c:v>
                </c:pt>
                <c:pt idx="5">
                  <c:v>245</c:v>
                </c:pt>
                <c:pt idx="8">
                  <c:v>232</c:v>
                </c:pt>
                <c:pt idx="11">
                  <c:v>227</c:v>
                </c:pt>
                <c:pt idx="14">
                  <c:v>215</c:v>
                </c:pt>
              </c:numCache>
            </c:numRef>
          </c:val>
          <c:extLst xmlns:c16r2="http://schemas.microsoft.com/office/drawing/2015/06/chart">
            <c:ext xmlns:c16="http://schemas.microsoft.com/office/drawing/2014/chart" uri="{C3380CC4-5D6E-409C-BE32-E72D297353CC}">
              <c16:uniqueId val="{00000000-C1D0-4933-AE95-6E3AF2F0F4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1D0-4933-AE95-6E3AF2F0F4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2-C1D0-4933-AE95-6E3AF2F0F4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21</c:v>
                </c:pt>
                <c:pt idx="6">
                  <c:v>25</c:v>
                </c:pt>
                <c:pt idx="9">
                  <c:v>27</c:v>
                </c:pt>
                <c:pt idx="12">
                  <c:v>31</c:v>
                </c:pt>
              </c:numCache>
            </c:numRef>
          </c:val>
          <c:extLst xmlns:c16r2="http://schemas.microsoft.com/office/drawing/2015/06/chart">
            <c:ext xmlns:c16="http://schemas.microsoft.com/office/drawing/2014/chart" uri="{C3380CC4-5D6E-409C-BE32-E72D297353CC}">
              <c16:uniqueId val="{00000003-C1D0-4933-AE95-6E3AF2F0F4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c:v>
                </c:pt>
                <c:pt idx="3">
                  <c:v>60</c:v>
                </c:pt>
                <c:pt idx="6">
                  <c:v>64</c:v>
                </c:pt>
                <c:pt idx="9">
                  <c:v>54</c:v>
                </c:pt>
                <c:pt idx="12">
                  <c:v>60</c:v>
                </c:pt>
              </c:numCache>
            </c:numRef>
          </c:val>
          <c:extLst xmlns:c16r2="http://schemas.microsoft.com/office/drawing/2015/06/chart">
            <c:ext xmlns:c16="http://schemas.microsoft.com/office/drawing/2014/chart" uri="{C3380CC4-5D6E-409C-BE32-E72D297353CC}">
              <c16:uniqueId val="{00000004-C1D0-4933-AE95-6E3AF2F0F4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D0-4933-AE95-6E3AF2F0F4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1D0-4933-AE95-6E3AF2F0F4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c:v>
                </c:pt>
                <c:pt idx="3">
                  <c:v>257</c:v>
                </c:pt>
                <c:pt idx="6">
                  <c:v>246</c:v>
                </c:pt>
                <c:pt idx="9">
                  <c:v>246</c:v>
                </c:pt>
                <c:pt idx="12">
                  <c:v>246</c:v>
                </c:pt>
              </c:numCache>
            </c:numRef>
          </c:val>
          <c:extLst xmlns:c16r2="http://schemas.microsoft.com/office/drawing/2015/06/chart">
            <c:ext xmlns:c16="http://schemas.microsoft.com/office/drawing/2014/chart" uri="{C3380CC4-5D6E-409C-BE32-E72D297353CC}">
              <c16:uniqueId val="{00000007-C1D0-4933-AE95-6E3AF2F0F47D}"/>
            </c:ext>
          </c:extLst>
        </c:ser>
        <c:dLbls>
          <c:showLegendKey val="0"/>
          <c:showVal val="0"/>
          <c:showCatName val="0"/>
          <c:showSerName val="0"/>
          <c:showPercent val="0"/>
          <c:showBubbleSize val="0"/>
        </c:dLbls>
        <c:gapWidth val="100"/>
        <c:overlap val="100"/>
        <c:axId val="560319472"/>
        <c:axId val="560323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c:v>
                </c:pt>
                <c:pt idx="2">
                  <c:v>#N/A</c:v>
                </c:pt>
                <c:pt idx="3">
                  <c:v>#N/A</c:v>
                </c:pt>
                <c:pt idx="4">
                  <c:v>94</c:v>
                </c:pt>
                <c:pt idx="5">
                  <c:v>#N/A</c:v>
                </c:pt>
                <c:pt idx="6">
                  <c:v>#N/A</c:v>
                </c:pt>
                <c:pt idx="7">
                  <c:v>103</c:v>
                </c:pt>
                <c:pt idx="8">
                  <c:v>#N/A</c:v>
                </c:pt>
                <c:pt idx="9">
                  <c:v>#N/A</c:v>
                </c:pt>
                <c:pt idx="10">
                  <c:v>100</c:v>
                </c:pt>
                <c:pt idx="11">
                  <c:v>#N/A</c:v>
                </c:pt>
                <c:pt idx="12">
                  <c:v>#N/A</c:v>
                </c:pt>
                <c:pt idx="13">
                  <c:v>122</c:v>
                </c:pt>
                <c:pt idx="14">
                  <c:v>#N/A</c:v>
                </c:pt>
              </c:numCache>
            </c:numRef>
          </c:val>
          <c:smooth val="0"/>
          <c:extLst xmlns:c16r2="http://schemas.microsoft.com/office/drawing/2015/06/chart">
            <c:ext xmlns:c16="http://schemas.microsoft.com/office/drawing/2014/chart" uri="{C3380CC4-5D6E-409C-BE32-E72D297353CC}">
              <c16:uniqueId val="{00000008-C1D0-4933-AE95-6E3AF2F0F47D}"/>
            </c:ext>
          </c:extLst>
        </c:ser>
        <c:dLbls>
          <c:showLegendKey val="0"/>
          <c:showVal val="0"/>
          <c:showCatName val="0"/>
          <c:showSerName val="0"/>
          <c:showPercent val="0"/>
          <c:showBubbleSize val="0"/>
        </c:dLbls>
        <c:marker val="1"/>
        <c:smooth val="0"/>
        <c:axId val="560319472"/>
        <c:axId val="560323392"/>
      </c:lineChart>
      <c:catAx>
        <c:axId val="56031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0323392"/>
        <c:crosses val="autoZero"/>
        <c:auto val="1"/>
        <c:lblAlgn val="ctr"/>
        <c:lblOffset val="100"/>
        <c:tickLblSkip val="1"/>
        <c:tickMarkSkip val="1"/>
        <c:noMultiLvlLbl val="0"/>
      </c:catAx>
      <c:valAx>
        <c:axId val="560323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31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2668</c:v>
                </c:pt>
                <c:pt idx="5">
                  <c:v>2611</c:v>
                </c:pt>
                <c:pt idx="8">
                  <c:v>2468</c:v>
                </c:pt>
                <c:pt idx="11">
                  <c:v>2403</c:v>
                </c:pt>
                <c:pt idx="14">
                  <c:v>2287</c:v>
                </c:pt>
              </c:numCache>
            </c:numRef>
          </c:val>
          <c:extLst xmlns:c16r2="http://schemas.microsoft.com/office/drawing/2015/06/chart">
            <c:ext xmlns:c16="http://schemas.microsoft.com/office/drawing/2014/chart" uri="{C3380CC4-5D6E-409C-BE32-E72D297353CC}">
              <c16:uniqueId val="{00000000-7E88-4771-A349-D9298F4D57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7E88-4771-A349-D9298F4D57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2059</c:v>
                </c:pt>
                <c:pt idx="5">
                  <c:v>2294</c:v>
                </c:pt>
                <c:pt idx="8">
                  <c:v>2433</c:v>
                </c:pt>
                <c:pt idx="11">
                  <c:v>2569</c:v>
                </c:pt>
                <c:pt idx="14">
                  <c:v>2635</c:v>
                </c:pt>
              </c:numCache>
            </c:numRef>
          </c:val>
          <c:extLst xmlns:c16r2="http://schemas.microsoft.com/office/drawing/2015/06/chart">
            <c:ext xmlns:c16="http://schemas.microsoft.com/office/drawing/2014/chart" uri="{C3380CC4-5D6E-409C-BE32-E72D297353CC}">
              <c16:uniqueId val="{00000002-7E88-4771-A349-D9298F4D57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E88-4771-A349-D9298F4D57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E88-4771-A349-D9298F4D57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88-4771-A349-D9298F4D57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E88-4771-A349-D9298F4D57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139</c:v>
                </c:pt>
                <c:pt idx="3">
                  <c:v>141</c:v>
                </c:pt>
                <c:pt idx="6">
                  <c:v>142</c:v>
                </c:pt>
                <c:pt idx="9">
                  <c:v>141</c:v>
                </c:pt>
                <c:pt idx="12">
                  <c:v>151</c:v>
                </c:pt>
              </c:numCache>
            </c:numRef>
          </c:val>
          <c:extLst xmlns:c16r2="http://schemas.microsoft.com/office/drawing/2015/06/chart">
            <c:ext xmlns:c16="http://schemas.microsoft.com/office/drawing/2014/chart" uri="{C3380CC4-5D6E-409C-BE32-E72D297353CC}">
              <c16:uniqueId val="{00000007-7E88-4771-A349-D9298F4D57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c:v>
                </c:pt>
                <c:pt idx="3">
                  <c:v>552</c:v>
                </c:pt>
                <c:pt idx="6">
                  <c:v>428</c:v>
                </c:pt>
                <c:pt idx="9">
                  <c:v>234</c:v>
                </c:pt>
                <c:pt idx="12">
                  <c:v>216</c:v>
                </c:pt>
              </c:numCache>
            </c:numRef>
          </c:val>
          <c:extLst xmlns:c16r2="http://schemas.microsoft.com/office/drawing/2015/06/chart">
            <c:ext xmlns:c16="http://schemas.microsoft.com/office/drawing/2014/chart" uri="{C3380CC4-5D6E-409C-BE32-E72D297353CC}">
              <c16:uniqueId val="{00000008-7E88-4771-A349-D9298F4D57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7E88-4771-A349-D9298F4D57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2699</c:v>
                </c:pt>
                <c:pt idx="3">
                  <c:v>2709</c:v>
                </c:pt>
                <c:pt idx="6">
                  <c:v>2732</c:v>
                </c:pt>
                <c:pt idx="9">
                  <c:v>2691</c:v>
                </c:pt>
                <c:pt idx="12">
                  <c:v>2639</c:v>
                </c:pt>
              </c:numCache>
            </c:numRef>
          </c:val>
          <c:extLst xmlns:c16r2="http://schemas.microsoft.com/office/drawing/2015/06/chart">
            <c:ext xmlns:c16="http://schemas.microsoft.com/office/drawing/2014/chart" uri="{C3380CC4-5D6E-409C-BE32-E72D297353CC}">
              <c16:uniqueId val="{0000000A-7E88-4771-A349-D9298F4D57D0}"/>
            </c:ext>
          </c:extLst>
        </c:ser>
        <c:dLbls>
          <c:showLegendKey val="0"/>
          <c:showVal val="0"/>
          <c:showCatName val="0"/>
          <c:showSerName val="0"/>
          <c:showPercent val="0"/>
          <c:showBubbleSize val="0"/>
        </c:dLbls>
        <c:gapWidth val="100"/>
        <c:overlap val="100"/>
        <c:axId val="560327704"/>
        <c:axId val="560330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E88-4771-A349-D9298F4D57D0}"/>
            </c:ext>
          </c:extLst>
        </c:ser>
        <c:dLbls>
          <c:showLegendKey val="0"/>
          <c:showVal val="0"/>
          <c:showCatName val="0"/>
          <c:showSerName val="0"/>
          <c:showPercent val="0"/>
          <c:showBubbleSize val="0"/>
        </c:dLbls>
        <c:marker val="1"/>
        <c:smooth val="0"/>
        <c:axId val="560327704"/>
        <c:axId val="560330056"/>
      </c:lineChart>
      <c:catAx>
        <c:axId val="560327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0330056"/>
        <c:crosses val="autoZero"/>
        <c:auto val="1"/>
        <c:lblAlgn val="ctr"/>
        <c:lblOffset val="100"/>
        <c:tickLblSkip val="1"/>
        <c:tickMarkSkip val="1"/>
        <c:noMultiLvlLbl val="0"/>
      </c:catAx>
      <c:valAx>
        <c:axId val="560330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327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1282</c:v>
                </c:pt>
                <c:pt idx="1">
                  <c:v>1376</c:v>
                </c:pt>
                <c:pt idx="2">
                  <c:v>1332</c:v>
                </c:pt>
              </c:numCache>
            </c:numRef>
          </c:val>
          <c:extLst xmlns:c16r2="http://schemas.microsoft.com/office/drawing/2015/06/chart">
            <c:ext xmlns:c16="http://schemas.microsoft.com/office/drawing/2014/chart" uri="{C3380CC4-5D6E-409C-BE32-E72D297353CC}">
              <c16:uniqueId val="{00000000-0A2C-4840-9A1B-221C8B6365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c:v>
                </c:pt>
                <c:pt idx="1">
                  <c:v>165</c:v>
                </c:pt>
                <c:pt idx="2">
                  <c:v>183</c:v>
                </c:pt>
              </c:numCache>
            </c:numRef>
          </c:val>
          <c:extLst xmlns:c16r2="http://schemas.microsoft.com/office/drawing/2015/06/chart">
            <c:ext xmlns:c16="http://schemas.microsoft.com/office/drawing/2014/chart" uri="{C3380CC4-5D6E-409C-BE32-E72D297353CC}">
              <c16:uniqueId val="{00000001-0A2C-4840-9A1B-221C8B6365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662</c:v>
                </c:pt>
                <c:pt idx="1">
                  <c:v>692</c:v>
                </c:pt>
                <c:pt idx="2">
                  <c:v>784</c:v>
                </c:pt>
              </c:numCache>
            </c:numRef>
          </c:val>
          <c:extLst xmlns:c16r2="http://schemas.microsoft.com/office/drawing/2015/06/chart">
            <c:ext xmlns:c16="http://schemas.microsoft.com/office/drawing/2014/chart" uri="{C3380CC4-5D6E-409C-BE32-E72D297353CC}">
              <c16:uniqueId val="{00000002-0A2C-4840-9A1B-221C8B63654E}"/>
            </c:ext>
          </c:extLst>
        </c:ser>
        <c:dLbls>
          <c:showLegendKey val="0"/>
          <c:showVal val="0"/>
          <c:showCatName val="0"/>
          <c:showSerName val="0"/>
          <c:showPercent val="0"/>
          <c:showBubbleSize val="0"/>
        </c:dLbls>
        <c:gapWidth val="120"/>
        <c:overlap val="100"/>
        <c:axId val="560322216"/>
        <c:axId val="560328488"/>
      </c:barChart>
      <c:catAx>
        <c:axId val="56032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0328488"/>
        <c:crosses val="autoZero"/>
        <c:auto val="1"/>
        <c:lblAlgn val="ctr"/>
        <c:lblOffset val="100"/>
        <c:tickLblSkip val="1"/>
        <c:tickMarkSkip val="1"/>
        <c:noMultiLvlLbl val="0"/>
      </c:catAx>
      <c:valAx>
        <c:axId val="560328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032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横ばいで推移している。今後は施設建設や老朽化した施設の改修の増加、雨水排水対策事業の本格化、一部事務組合の施設更新も予定されているため、実質公債比率の上昇は必至である。近年、算入公債費が減少傾向にあるが、雨水排水対策事業を始めとする減債や防災事業を積極的に実施するため、今後は交付税算入される公債費の活用が進む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充当可能財源が将来負担額を超えていないため、将来負担比率は発生していない。</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から普通交付税の追加交付等により基金も増加した。しかし、</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の町内主要企業の工場撤退等により、跡地利用の企業誘致はできたが、固定資産税（償却資産）の減少が当分の間見込まれているため、油断はできない。</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から小中学校の改修のための目的基金の積立てを開始したが、その他の施設も老朽化が進んでおり、今後は目的基金の活用が増えてい行くことが予想されるため、町有財産からの収入等、可能な範囲で目的基金への積立てを行いながら、将来の負担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岐阜県坂祝町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からの普通交付税の追加交付等による減債基金及び財政調整基金への積立てと、将来的な小中学校の大規模改修に備えて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から「教育施設等整備基金」を新設し、毎年の積立てを開始したことにより、基金全体が増加している。また、Ｒ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から公共施設の老朽化に対応する改修等に備え町有財産からの収入等を公共施設等整備基金に毎年の積立てを開始した他、</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からは基金の運用も開始し、利息収入の増加に繋げている。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財政調整基金に頼らない予算編成を行い、財政調整基金を一定額維持しながら、今後予定されている大規模な各事業に対応できるように目的基金の活用と計画的な積立てを進めていく。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公共施設等整備基金：公共施設の建設や老朽化に備え、更新や改修に使用する施設整備基金。</a:t>
          </a:r>
          <a:endParaRPr lang="ja-JP" altLang="ja-JP" sz="1400">
            <a:effectLst/>
          </a:endParaRPr>
        </a:p>
        <a:p>
          <a:r>
            <a:rPr kumimoji="1" lang="ja-JP" altLang="ja-JP" sz="1100">
              <a:solidFill>
                <a:schemeClr val="dk1"/>
              </a:solidFill>
              <a:effectLst/>
              <a:latin typeface="+mn-lt"/>
              <a:ea typeface="+mn-ea"/>
              <a:cs typeface="+mn-cs"/>
            </a:rPr>
            <a:t>　しあわせまちづくり基金：保健、福祉、教育その他まちづくり等に使用する基金。</a:t>
          </a:r>
          <a:endParaRPr lang="ja-JP" altLang="ja-JP" sz="1400">
            <a:effectLst/>
          </a:endParaRPr>
        </a:p>
        <a:p>
          <a:r>
            <a:rPr kumimoji="1" lang="ja-JP" altLang="ja-JP" sz="1100">
              <a:solidFill>
                <a:schemeClr val="dk1"/>
              </a:solidFill>
              <a:effectLst/>
              <a:latin typeface="+mn-lt"/>
              <a:ea typeface="+mn-ea"/>
              <a:cs typeface="+mn-cs"/>
            </a:rPr>
            <a:t>　教育施設等整備基金：小中学校及び幼稚園、給食センター、社会体育施設等教育関係施設のための整備基金。</a:t>
          </a:r>
          <a:endParaRPr lang="ja-JP" altLang="ja-JP" sz="1400">
            <a:effectLst/>
          </a:endParaRPr>
        </a:p>
        <a:p>
          <a:r>
            <a:rPr kumimoji="1" lang="ja-JP" altLang="ja-JP" sz="1100">
              <a:solidFill>
                <a:schemeClr val="dk1"/>
              </a:solidFill>
              <a:effectLst/>
              <a:latin typeface="+mn-lt"/>
              <a:ea typeface="+mn-ea"/>
              <a:cs typeface="+mn-cs"/>
            </a:rPr>
            <a:t>　ふるさと農村活性化対策基金：土地改良施設等の利活用に係る集落協働活動を支援する基金。</a:t>
          </a:r>
          <a:endParaRPr lang="ja-JP" altLang="ja-JP" sz="1400">
            <a:effectLst/>
          </a:endParaRPr>
        </a:p>
        <a:p>
          <a:r>
            <a:rPr kumimoji="1" lang="ja-JP" altLang="ja-JP" sz="1100">
              <a:solidFill>
                <a:schemeClr val="dk1"/>
              </a:solidFill>
              <a:effectLst/>
              <a:latin typeface="+mn-lt"/>
              <a:ea typeface="+mn-ea"/>
              <a:cs typeface="+mn-cs"/>
            </a:rPr>
            <a:t>　ふるさと応援基金：ふるさと納税制度を利用して坂祝町を応援するために寄せられた基金を適正に管理、運用するための基金。</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事業活性化支援基金：</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新型コロナウイルス感染症対応地方創生臨時交付金を活用し、コロナ禍の影響を鑑み、小規模事業者経営改善資金を受けたものに対する利子補給を</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目的とする基金。（Ｒ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年度までの時限基金）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教育施設等整備基金：将来の小中学校の大規模改修に備え、積立てを追加したため。</a:t>
          </a:r>
          <a:endParaRPr lang="ja-JP" altLang="ja-JP" sz="1400">
            <a:effectLst/>
          </a:endParaRPr>
        </a:p>
        <a:p>
          <a:r>
            <a:rPr kumimoji="1" lang="ja-JP" altLang="ja-JP" sz="1100">
              <a:solidFill>
                <a:schemeClr val="dk1"/>
              </a:solidFill>
              <a:effectLst/>
              <a:latin typeface="+mn-lt"/>
              <a:ea typeface="+mn-ea"/>
              <a:cs typeface="+mn-cs"/>
            </a:rPr>
            <a:t>　公共施設等整備基金：町有財産からの収入分を積立てたため。</a:t>
          </a:r>
          <a:endParaRPr lang="ja-JP" altLang="ja-JP" sz="1400">
            <a:effectLst/>
          </a:endParaRPr>
        </a:p>
        <a:p>
          <a:r>
            <a:rPr kumimoji="1" lang="ja-JP" altLang="ja-JP" sz="1100">
              <a:solidFill>
                <a:schemeClr val="dk1"/>
              </a:solidFill>
              <a:effectLst/>
              <a:latin typeface="+mn-lt"/>
              <a:ea typeface="+mn-ea"/>
              <a:cs typeface="+mn-cs"/>
            </a:rPr>
            <a:t>　しあわせまちづくり基金：まちづくり事業としてのイベント事業費に活用（繰入）しているため。</a:t>
          </a:r>
          <a:endParaRPr lang="ja-JP" altLang="ja-JP" sz="1400">
            <a:effectLst/>
          </a:endParaRPr>
        </a:p>
        <a:p>
          <a:r>
            <a:rPr kumimoji="1" lang="ja-JP" altLang="ja-JP" sz="1100">
              <a:solidFill>
                <a:schemeClr val="dk1"/>
              </a:solidFill>
              <a:effectLst/>
              <a:latin typeface="+mn-lt"/>
              <a:ea typeface="+mn-ea"/>
              <a:cs typeface="+mn-cs"/>
            </a:rPr>
            <a:t>　事業活性化支援基金：小規模事業者経営改善資金を受けたものに対する利子補給の補助を開始したため。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公共施設整備基金は、公共施設整備計画等を考慮して今後実施する老朽化した施設改修や修繕等に活用していくとともに、今後の改修増加に備え、可能な範囲で積立てを行う。</a:t>
          </a:r>
          <a:endParaRPr lang="ja-JP" altLang="ja-JP" sz="1400">
            <a:effectLst/>
          </a:endParaRPr>
        </a:p>
        <a:p>
          <a:r>
            <a:rPr kumimoji="1" lang="ja-JP" altLang="ja-JP" sz="1100">
              <a:solidFill>
                <a:schemeClr val="dk1"/>
              </a:solidFill>
              <a:effectLst/>
              <a:latin typeface="+mn-lt"/>
              <a:ea typeface="+mn-ea"/>
              <a:cs typeface="+mn-cs"/>
            </a:rPr>
            <a:t>　教育施設等整備基金：当分の間活用はせず、小中学校の大規模改修に備えて積立てを可能な限り行う（決算状況で判断する）。</a:t>
          </a:r>
          <a:endParaRPr lang="ja-JP" altLang="ja-JP" sz="1400">
            <a:effectLst/>
          </a:endParaRPr>
        </a:p>
        <a:p>
          <a:r>
            <a:rPr kumimoji="1" lang="ja-JP" altLang="ja-JP" sz="1100">
              <a:solidFill>
                <a:schemeClr val="dk1"/>
              </a:solidFill>
              <a:effectLst/>
              <a:latin typeface="+mn-lt"/>
              <a:ea typeface="+mn-ea"/>
              <a:cs typeface="+mn-cs"/>
            </a:rPr>
            <a:t>　その他の基金については、目的に対応する事業を実施の際に、計画的に活用していく。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年度末の会計資金の都合により財政調整基金で対応を行ったことにより基金残高が減少した。決算時には黒字となったが、財政調整基金の残高が一定程度確保できているため、黒字分は目的基金へ積替えを行うため財政調整基金への積み戻しを行わ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財政調整基金に頼らない予算執行をめざし、歳出削減を第一に考えているが限界もあるため、歳入増加のための取組みに力を入れていく必要がある。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は普通交付税の追加交付における「臨時財政対策債償還基金費」分の積立てを実施したほか、預金利息が増加しているため。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今後も利息の積立ては継続し、当分の間は現状を維持し、小中学校大規模改修等における大規模な借入に対する償還に備える。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8,264
7,567
12.87
4,247,301
3,964,304
275,859
2,614,122
2,638,692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から普通交付税</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の増加により財政力指数が減少傾向に転じている。</a:t>
          </a:r>
          <a:r>
            <a:rPr kumimoji="1" lang="en-US" altLang="ja-JP" sz="1000">
              <a:solidFill>
                <a:schemeClr val="dk1"/>
              </a:solidFill>
              <a:effectLst/>
              <a:latin typeface="+mn-lt"/>
              <a:ea typeface="+mn-ea"/>
              <a:cs typeface="+mn-cs"/>
            </a:rPr>
            <a:t>R3.8</a:t>
          </a:r>
          <a:r>
            <a:rPr kumimoji="1" lang="ja-JP" altLang="ja-JP" sz="1000">
              <a:solidFill>
                <a:schemeClr val="dk1"/>
              </a:solidFill>
              <a:effectLst/>
              <a:latin typeface="+mn-lt"/>
              <a:ea typeface="+mn-ea"/>
              <a:cs typeface="+mn-cs"/>
            </a:rPr>
            <a:t>月に町内主要企業の工場が撤退があり、その後企業誘致はできたが、現時点では工場生産がされていないため償却資産にかかる固定資産税の回復には遠い状況が続いている。また、近年の健康志向や販売店等の影響によりたばこ税の減収が続い</a:t>
          </a:r>
          <a:r>
            <a:rPr kumimoji="1" lang="ja-JP" altLang="en-US" sz="1000">
              <a:solidFill>
                <a:schemeClr val="dk1"/>
              </a:solidFill>
              <a:effectLst/>
              <a:latin typeface="+mn-lt"/>
              <a:ea typeface="+mn-ea"/>
              <a:cs typeface="+mn-cs"/>
            </a:rPr>
            <a:t>ている</a:t>
          </a:r>
          <a:r>
            <a:rPr kumimoji="1" lang="ja-JP" altLang="ja-JP" sz="1000">
              <a:solidFill>
                <a:schemeClr val="dk1"/>
              </a:solidFill>
              <a:effectLst/>
              <a:latin typeface="+mn-lt"/>
              <a:ea typeface="+mn-ea"/>
              <a:cs typeface="+mn-cs"/>
            </a:rPr>
            <a:t>。</a:t>
          </a:r>
          <a:endParaRPr lang="ja-JP" altLang="ja-JP" sz="1000">
            <a:effectLst/>
          </a:endParaRPr>
        </a:p>
        <a:p>
          <a:pPr eaLnBrk="1" fontAlgn="auto" latinLnBrk="0" hangingPunct="1"/>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今後は人口減少や高齢化が加速していくことが予測されるため、国道</a:t>
          </a:r>
          <a:r>
            <a:rPr kumimoji="1" lang="en-US" altLang="ja-JP" sz="1000">
              <a:solidFill>
                <a:schemeClr val="dk1"/>
              </a:solidFill>
              <a:effectLst/>
              <a:latin typeface="+mn-lt"/>
              <a:ea typeface="+mn-ea"/>
              <a:cs typeface="+mn-cs"/>
            </a:rPr>
            <a:t>248</a:t>
          </a:r>
          <a:r>
            <a:rPr kumimoji="1" lang="ja-JP" altLang="ja-JP" sz="1000">
              <a:solidFill>
                <a:schemeClr val="dk1"/>
              </a:solidFill>
              <a:effectLst/>
              <a:latin typeface="+mn-lt"/>
              <a:ea typeface="+mn-ea"/>
              <a:cs typeface="+mn-cs"/>
            </a:rPr>
            <a:t>号線沿いを始めとする企業誘致や住宅開発等を進めるとともに、ふるさと納税等自主財源の歳入確保を強化していく必要がある。また、町民の健康寿命を延ばす取り組みを推進し、社会保障関係経費の支出の抑制に力を入れていく必要があ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82852</xdr:rowOff>
    </xdr:from>
    <xdr:to>
      <xdr:col>23</xdr:col>
      <xdr:colOff>133350</xdr:colOff>
      <xdr:row>42</xdr:row>
      <xdr:rowOff>94343</xdr:rowOff>
    </xdr:to>
    <xdr:cxnSp macro="">
      <xdr:nvCxnSpPr>
        <xdr:cNvPr id="70" name="直線コネクタ 69"/>
        <xdr:cNvCxnSpPr/>
      </xdr:nvCxnSpPr>
      <xdr:spPr>
        <a:xfrm>
          <a:off x="4114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82852</xdr:rowOff>
    </xdr:to>
    <xdr:cxnSp macro="">
      <xdr:nvCxnSpPr>
        <xdr:cNvPr id="73" name="直線コネクタ 72"/>
        <xdr:cNvCxnSpPr/>
      </xdr:nvCxnSpPr>
      <xdr:spPr>
        <a:xfrm>
          <a:off x="3225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2419</xdr:rowOff>
    </xdr:from>
    <xdr:to>
      <xdr:col>15</xdr:col>
      <xdr:colOff>82550</xdr:colOff>
      <xdr:row>42</xdr:row>
      <xdr:rowOff>48381</xdr:rowOff>
    </xdr:to>
    <xdr:cxnSp macro="">
      <xdr:nvCxnSpPr>
        <xdr:cNvPr id="76" name="直線コネクタ 75"/>
        <xdr:cNvCxnSpPr/>
      </xdr:nvCxnSpPr>
      <xdr:spPr>
        <a:xfrm>
          <a:off x="2336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2419</xdr:rowOff>
    </xdr:to>
    <xdr:cxnSp macro="">
      <xdr:nvCxnSpPr>
        <xdr:cNvPr id="79" name="直線コネクタ 78"/>
        <xdr:cNvCxnSpPr/>
      </xdr:nvCxnSpPr>
      <xdr:spPr>
        <a:xfrm>
          <a:off x="1447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92" name="テキスト ボックス 91"/>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123069</xdr:rowOff>
    </xdr:from>
    <xdr:to>
      <xdr:col>11</xdr:col>
      <xdr:colOff>82550</xdr:colOff>
      <xdr:row>42</xdr:row>
      <xdr:rowOff>53219</xdr:rowOff>
    </xdr:to>
    <xdr:sp macro="" textlink="">
      <xdr:nvSpPr>
        <xdr:cNvPr id="95" name="楕円 94"/>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96" name="テキスト ボックス 95"/>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から歳出事業の見直しを全庁的に進めているが、</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は地方交付税、地方消費税交付金等の増加、臨時財政対策債の増加等全体として経常一般財源総額が増加したことで比率が減少に向かった。</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以降は臨時財政対策債が大幅に減少したこと等全体として経常一般財源総額が減少し比率は再び増加に転じた。</a:t>
          </a:r>
        </a:p>
        <a:p>
          <a:r>
            <a:rPr kumimoji="1" lang="ja-JP" altLang="en-US" sz="1100">
              <a:latin typeface="ＭＳ Ｐゴシック" panose="020B0600070205080204" pitchFamily="50" charset="-128"/>
              <a:ea typeface="ＭＳ Ｐゴシック" panose="020B0600070205080204" pitchFamily="50" charset="-128"/>
            </a:rPr>
            <a:t>　県内平均や類似団体よりも比率はわずかに低く抑えられているが、交付税等増加による一時的な影響が強いため、町としては今後も扶助費だけでなく、優先度の低い事業については計画的な縮小や廃止を進め、選択と集中による事業展開を実施する姿勢で、経常経費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91229</xdr:rowOff>
    </xdr:to>
    <xdr:cxnSp macro="">
      <xdr:nvCxnSpPr>
        <xdr:cNvPr id="133" name="直線コネクタ 132"/>
        <xdr:cNvCxnSpPr/>
      </xdr:nvCxnSpPr>
      <xdr:spPr>
        <a:xfrm>
          <a:off x="4114800" y="10505440"/>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61</xdr:row>
      <xdr:rowOff>46990</xdr:rowOff>
    </xdr:to>
    <xdr:cxnSp macro="">
      <xdr:nvCxnSpPr>
        <xdr:cNvPr id="136" name="直線コネクタ 135"/>
        <xdr:cNvCxnSpPr/>
      </xdr:nvCxnSpPr>
      <xdr:spPr>
        <a:xfrm>
          <a:off x="3225800" y="1040489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60</xdr:row>
      <xdr:rowOff>117898</xdr:rowOff>
    </xdr:to>
    <xdr:cxnSp macro="">
      <xdr:nvCxnSpPr>
        <xdr:cNvPr id="139" name="直線コネクタ 138"/>
        <xdr:cNvCxnSpPr/>
      </xdr:nvCxnSpPr>
      <xdr:spPr>
        <a:xfrm>
          <a:off x="2336800" y="1032446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37465</xdr:rowOff>
    </xdr:from>
    <xdr:to>
      <xdr:col>11</xdr:col>
      <xdr:colOff>31750</xdr:colOff>
      <xdr:row>61</xdr:row>
      <xdr:rowOff>12806</xdr:rowOff>
    </xdr:to>
    <xdr:cxnSp macro="">
      <xdr:nvCxnSpPr>
        <xdr:cNvPr id="142" name="直線コネクタ 141"/>
        <xdr:cNvCxnSpPr/>
      </xdr:nvCxnSpPr>
      <xdr:spPr>
        <a:xfrm flipV="1">
          <a:off x="1447800" y="10324465"/>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2" name="楕円 151"/>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56956</xdr:rowOff>
    </xdr:from>
    <xdr:ext cx="762000" cy="259045"/>
    <xdr:sp macro="" textlink="">
      <xdr:nvSpPr>
        <xdr:cNvPr id="153" name="財政構造の弾力性該当値テキスト"/>
        <xdr:cNvSpPr txBox="1"/>
      </xdr:nvSpPr>
      <xdr:spPr>
        <a:xfrm>
          <a:off x="5041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4" name="楕円 153"/>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5" name="テキスト ボックス 154"/>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6" name="楕円 155"/>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7425</xdr:rowOff>
    </xdr:from>
    <xdr:ext cx="762000" cy="259045"/>
    <xdr:sp macro="" textlink="">
      <xdr:nvSpPr>
        <xdr:cNvPr id="157" name="テキスト ボックス 156"/>
        <xdr:cNvSpPr txBox="1"/>
      </xdr:nvSpPr>
      <xdr:spPr>
        <a:xfrm>
          <a:off x="2844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158115</xdr:rowOff>
    </xdr:from>
    <xdr:to>
      <xdr:col>11</xdr:col>
      <xdr:colOff>82550</xdr:colOff>
      <xdr:row>60</xdr:row>
      <xdr:rowOff>88265</xdr:rowOff>
    </xdr:to>
    <xdr:sp macro="" textlink="">
      <xdr:nvSpPr>
        <xdr:cNvPr id="158" name="楕円 157"/>
        <xdr:cNvSpPr/>
      </xdr:nvSpPr>
      <xdr:spPr>
        <a:xfrm>
          <a:off x="2286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98442</xdr:rowOff>
    </xdr:from>
    <xdr:ext cx="762000" cy="259045"/>
    <xdr:sp macro="" textlink="">
      <xdr:nvSpPr>
        <xdr:cNvPr id="159" name="テキスト ボックス 158"/>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133456</xdr:rowOff>
    </xdr:from>
    <xdr:to>
      <xdr:col>7</xdr:col>
      <xdr:colOff>31750</xdr:colOff>
      <xdr:row>61</xdr:row>
      <xdr:rowOff>63606</xdr:rowOff>
    </xdr:to>
    <xdr:sp macro="" textlink="">
      <xdr:nvSpPr>
        <xdr:cNvPr id="160" name="楕円 159"/>
        <xdr:cNvSpPr/>
      </xdr:nvSpPr>
      <xdr:spPr>
        <a:xfrm>
          <a:off x="1397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73783</xdr:rowOff>
    </xdr:from>
    <xdr:ext cx="762000" cy="259045"/>
    <xdr:sp macro="" textlink="">
      <xdr:nvSpPr>
        <xdr:cNvPr id="161" name="テキスト ボックス 160"/>
        <xdr:cNvSpPr txBox="1"/>
      </xdr:nvSpPr>
      <xdr:spPr>
        <a:xfrm>
          <a:off x="1066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職員数の増加や会計年度任用職員制度改正及び給与及び報酬単価等の増加等により人件費が増加しているだけでなく、システム関係経費や専門的な技能を必要とする業務が増えているため委託費の増加も続いている。また、近年の物価高騰等の影響により需用費も年々増加している。引き続き、委託費は必要な内容に絞り、適正な経費で行うように努めるとともに、事務事業の見直しを進め、適正な人員配置を行うとことで人件費と物件費の上昇を抑えていく必要がある。一方で、今後は、一時的にはデジタル化によるシステム導入等により物件費の上昇が続いても、将来的には人件費の抑制等に繋がるため、</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推進計画に基づき、利便性の高まるデジタル化を推進していく必要がある。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50602</xdr:rowOff>
    </xdr:from>
    <xdr:to>
      <xdr:col>23</xdr:col>
      <xdr:colOff>133350</xdr:colOff>
      <xdr:row>81</xdr:row>
      <xdr:rowOff>70576</xdr:rowOff>
    </xdr:to>
    <xdr:cxnSp macro="">
      <xdr:nvCxnSpPr>
        <xdr:cNvPr id="195" name="直線コネクタ 194"/>
        <xdr:cNvCxnSpPr/>
      </xdr:nvCxnSpPr>
      <xdr:spPr>
        <a:xfrm>
          <a:off x="4114800" y="13938052"/>
          <a:ext cx="8382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48888</xdr:rowOff>
    </xdr:from>
    <xdr:to>
      <xdr:col>19</xdr:col>
      <xdr:colOff>133350</xdr:colOff>
      <xdr:row>81</xdr:row>
      <xdr:rowOff>50602</xdr:rowOff>
    </xdr:to>
    <xdr:cxnSp macro="">
      <xdr:nvCxnSpPr>
        <xdr:cNvPr id="198" name="直線コネクタ 197"/>
        <xdr:cNvCxnSpPr/>
      </xdr:nvCxnSpPr>
      <xdr:spPr>
        <a:xfrm>
          <a:off x="3225800" y="139363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44653</xdr:rowOff>
    </xdr:from>
    <xdr:to>
      <xdr:col>15</xdr:col>
      <xdr:colOff>82550</xdr:colOff>
      <xdr:row>81</xdr:row>
      <xdr:rowOff>48888</xdr:rowOff>
    </xdr:to>
    <xdr:cxnSp macro="">
      <xdr:nvCxnSpPr>
        <xdr:cNvPr id="201" name="直線コネクタ 200"/>
        <xdr:cNvCxnSpPr/>
      </xdr:nvCxnSpPr>
      <xdr:spPr>
        <a:xfrm>
          <a:off x="2336800" y="13932103"/>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43160</xdr:rowOff>
    </xdr:from>
    <xdr:to>
      <xdr:col>11</xdr:col>
      <xdr:colOff>31750</xdr:colOff>
      <xdr:row>81</xdr:row>
      <xdr:rowOff>44653</xdr:rowOff>
    </xdr:to>
    <xdr:cxnSp macro="">
      <xdr:nvCxnSpPr>
        <xdr:cNvPr id="204" name="直線コネクタ 203"/>
        <xdr:cNvCxnSpPr/>
      </xdr:nvCxnSpPr>
      <xdr:spPr>
        <a:xfrm>
          <a:off x="1447800" y="13930610"/>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19776</xdr:rowOff>
    </xdr:from>
    <xdr:to>
      <xdr:col>23</xdr:col>
      <xdr:colOff>184150</xdr:colOff>
      <xdr:row>81</xdr:row>
      <xdr:rowOff>121376</xdr:rowOff>
    </xdr:to>
    <xdr:sp macro="" textlink="">
      <xdr:nvSpPr>
        <xdr:cNvPr id="214" name="楕円 213"/>
        <xdr:cNvSpPr/>
      </xdr:nvSpPr>
      <xdr:spPr>
        <a:xfrm>
          <a:off x="4902200" y="139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112503</xdr:rowOff>
    </xdr:from>
    <xdr:ext cx="762000" cy="259045"/>
    <xdr:sp macro="" textlink="">
      <xdr:nvSpPr>
        <xdr:cNvPr id="215" name="人件費・物件費等の状況該当値テキスト"/>
        <xdr:cNvSpPr txBox="1"/>
      </xdr:nvSpPr>
      <xdr:spPr>
        <a:xfrm>
          <a:off x="5041900" y="1382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171252</xdr:rowOff>
    </xdr:from>
    <xdr:to>
      <xdr:col>19</xdr:col>
      <xdr:colOff>184150</xdr:colOff>
      <xdr:row>81</xdr:row>
      <xdr:rowOff>101402</xdr:rowOff>
    </xdr:to>
    <xdr:sp macro="" textlink="">
      <xdr:nvSpPr>
        <xdr:cNvPr id="216" name="楕円 215"/>
        <xdr:cNvSpPr/>
      </xdr:nvSpPr>
      <xdr:spPr>
        <a:xfrm>
          <a:off x="4064000" y="138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111579</xdr:rowOff>
    </xdr:from>
    <xdr:ext cx="736600" cy="259045"/>
    <xdr:sp macro="" textlink="">
      <xdr:nvSpPr>
        <xdr:cNvPr id="217" name="テキスト ボックス 216"/>
        <xdr:cNvSpPr txBox="1"/>
      </xdr:nvSpPr>
      <xdr:spPr>
        <a:xfrm>
          <a:off x="3733800" y="1365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169538</xdr:rowOff>
    </xdr:from>
    <xdr:to>
      <xdr:col>15</xdr:col>
      <xdr:colOff>133350</xdr:colOff>
      <xdr:row>81</xdr:row>
      <xdr:rowOff>99688</xdr:rowOff>
    </xdr:to>
    <xdr:sp macro="" textlink="">
      <xdr:nvSpPr>
        <xdr:cNvPr id="218" name="楕円 217"/>
        <xdr:cNvSpPr/>
      </xdr:nvSpPr>
      <xdr:spPr>
        <a:xfrm>
          <a:off x="3175000" y="138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109865</xdr:rowOff>
    </xdr:from>
    <xdr:ext cx="762000" cy="259045"/>
    <xdr:sp macro="" textlink="">
      <xdr:nvSpPr>
        <xdr:cNvPr id="219" name="テキスト ボックス 218"/>
        <xdr:cNvSpPr txBox="1"/>
      </xdr:nvSpPr>
      <xdr:spPr>
        <a:xfrm>
          <a:off x="2844800" y="1365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165303</xdr:rowOff>
    </xdr:from>
    <xdr:to>
      <xdr:col>11</xdr:col>
      <xdr:colOff>82550</xdr:colOff>
      <xdr:row>81</xdr:row>
      <xdr:rowOff>95453</xdr:rowOff>
    </xdr:to>
    <xdr:sp macro="" textlink="">
      <xdr:nvSpPr>
        <xdr:cNvPr id="220" name="楕円 219"/>
        <xdr:cNvSpPr/>
      </xdr:nvSpPr>
      <xdr:spPr>
        <a:xfrm>
          <a:off x="2286000" y="138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105630</xdr:rowOff>
    </xdr:from>
    <xdr:ext cx="762000" cy="259045"/>
    <xdr:sp macro="" textlink="">
      <xdr:nvSpPr>
        <xdr:cNvPr id="221" name="テキスト ボックス 220"/>
        <xdr:cNvSpPr txBox="1"/>
      </xdr:nvSpPr>
      <xdr:spPr>
        <a:xfrm>
          <a:off x="1955800" y="1365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163810</xdr:rowOff>
    </xdr:from>
    <xdr:to>
      <xdr:col>7</xdr:col>
      <xdr:colOff>31750</xdr:colOff>
      <xdr:row>81</xdr:row>
      <xdr:rowOff>93960</xdr:rowOff>
    </xdr:to>
    <xdr:sp macro="" textlink="">
      <xdr:nvSpPr>
        <xdr:cNvPr id="222" name="楕円 221"/>
        <xdr:cNvSpPr/>
      </xdr:nvSpPr>
      <xdr:spPr>
        <a:xfrm>
          <a:off x="1397000" y="138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104137</xdr:rowOff>
    </xdr:from>
    <xdr:ext cx="762000" cy="259045"/>
    <xdr:sp macro="" textlink="">
      <xdr:nvSpPr>
        <xdr:cNvPr id="223" name="テキスト ボックス 222"/>
        <xdr:cNvSpPr txBox="1"/>
      </xdr:nvSpPr>
      <xdr:spPr>
        <a:xfrm>
          <a:off x="1066800" y="1364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県平均や類似団体の数値と同程度となっている。年齢ごとの職員配置に偏りがあり、定年退職者等の多い年度での増減幅に差が生じ、</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の減少はその影響（</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の定年職員数が多かった。）によるものと考えられる。</a:t>
          </a:r>
        </a:p>
        <a:p>
          <a:r>
            <a:rPr kumimoji="1" lang="ja-JP" altLang="en-US" sz="1100">
              <a:latin typeface="ＭＳ Ｐゴシック" panose="020B0600070205080204" pitchFamily="50" charset="-128"/>
              <a:ea typeface="ＭＳ Ｐゴシック" panose="020B0600070205080204" pitchFamily="50" charset="-128"/>
            </a:rPr>
            <a:t>　現時点で</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歳代の職員と</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歳代の職員の割合が他の年代に比べて極端に多い。更に、若い世代を中心に人件費が増加していることから、今後、このボリュームの多い年代が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歳となる時期までは増加傾向が予測されるため、適正な給与体系の維持に努めていく必要がある。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45155</xdr:rowOff>
    </xdr:to>
    <xdr:cxnSp macro="">
      <xdr:nvCxnSpPr>
        <xdr:cNvPr id="257" name="直線コネクタ 256"/>
        <xdr:cNvCxnSpPr/>
      </xdr:nvCxnSpPr>
      <xdr:spPr>
        <a:xfrm>
          <a:off x="16179800" y="145647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162984</xdr:rowOff>
    </xdr:to>
    <xdr:cxnSp macro="">
      <xdr:nvCxnSpPr>
        <xdr:cNvPr id="260" name="直線コネクタ 259"/>
        <xdr:cNvCxnSpPr/>
      </xdr:nvCxnSpPr>
      <xdr:spPr>
        <a:xfrm>
          <a:off x="15290800" y="144709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122766</xdr:rowOff>
    </xdr:to>
    <xdr:cxnSp macro="">
      <xdr:nvCxnSpPr>
        <xdr:cNvPr id="263" name="直線コネクタ 262"/>
        <xdr:cNvCxnSpPr/>
      </xdr:nvCxnSpPr>
      <xdr:spPr>
        <a:xfrm flipV="1">
          <a:off x="14401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122766</xdr:rowOff>
    </xdr:to>
    <xdr:cxnSp macro="">
      <xdr:nvCxnSpPr>
        <xdr:cNvPr id="266" name="直線コネクタ 265"/>
        <xdr:cNvCxnSpPr/>
      </xdr:nvCxnSpPr>
      <xdr:spPr>
        <a:xfrm>
          <a:off x="13512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7"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5" name="テキスト ボックス 284"/>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職員数よりも下回る状況が続いている。育児休業や短時間勤務、部分休業制度の普及に加え、事務事業の増加により、職員数自体も増加してはいるが、個々の業務は増加している部署も多い。また、会計年度任用職員が増加しており、人件費の増加が続いている。事務事業の見直し等により、事業選択と集中を図り、適正な人員管理に努めるとともに、今後は</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の推進により将来的な人件費の抑制に繋げていきたい。</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23717</xdr:rowOff>
    </xdr:from>
    <xdr:to>
      <xdr:col>81</xdr:col>
      <xdr:colOff>44450</xdr:colOff>
      <xdr:row>59</xdr:row>
      <xdr:rowOff>35179</xdr:rowOff>
    </xdr:to>
    <xdr:cxnSp macro="">
      <xdr:nvCxnSpPr>
        <xdr:cNvPr id="316" name="直線コネクタ 315"/>
        <xdr:cNvCxnSpPr/>
      </xdr:nvCxnSpPr>
      <xdr:spPr>
        <a:xfrm>
          <a:off x="16179800" y="10139267"/>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23717</xdr:rowOff>
    </xdr:from>
    <xdr:to>
      <xdr:col>77</xdr:col>
      <xdr:colOff>44450</xdr:colOff>
      <xdr:row>59</xdr:row>
      <xdr:rowOff>24924</xdr:rowOff>
    </xdr:to>
    <xdr:cxnSp macro="">
      <xdr:nvCxnSpPr>
        <xdr:cNvPr id="319" name="直線コネクタ 318"/>
        <xdr:cNvCxnSpPr/>
      </xdr:nvCxnSpPr>
      <xdr:spPr>
        <a:xfrm flipV="1">
          <a:off x="15290800" y="1013926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24924</xdr:rowOff>
    </xdr:from>
    <xdr:to>
      <xdr:col>72</xdr:col>
      <xdr:colOff>203200</xdr:colOff>
      <xdr:row>59</xdr:row>
      <xdr:rowOff>36988</xdr:rowOff>
    </xdr:to>
    <xdr:cxnSp macro="">
      <xdr:nvCxnSpPr>
        <xdr:cNvPr id="322" name="直線コネクタ 321"/>
        <xdr:cNvCxnSpPr/>
      </xdr:nvCxnSpPr>
      <xdr:spPr>
        <a:xfrm flipV="1">
          <a:off x="14401800" y="1014047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26733</xdr:rowOff>
    </xdr:from>
    <xdr:to>
      <xdr:col>68</xdr:col>
      <xdr:colOff>152400</xdr:colOff>
      <xdr:row>59</xdr:row>
      <xdr:rowOff>36988</xdr:rowOff>
    </xdr:to>
    <xdr:cxnSp macro="">
      <xdr:nvCxnSpPr>
        <xdr:cNvPr id="325" name="直線コネクタ 324"/>
        <xdr:cNvCxnSpPr/>
      </xdr:nvCxnSpPr>
      <xdr:spPr>
        <a:xfrm>
          <a:off x="13512800" y="10142283"/>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155829</xdr:rowOff>
    </xdr:from>
    <xdr:to>
      <xdr:col>81</xdr:col>
      <xdr:colOff>95250</xdr:colOff>
      <xdr:row>59</xdr:row>
      <xdr:rowOff>85979</xdr:rowOff>
    </xdr:to>
    <xdr:sp macro="" textlink="">
      <xdr:nvSpPr>
        <xdr:cNvPr id="335" name="楕円 334"/>
        <xdr:cNvSpPr/>
      </xdr:nvSpPr>
      <xdr:spPr>
        <a:xfrm>
          <a:off x="169672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77106</xdr:rowOff>
    </xdr:from>
    <xdr:ext cx="762000" cy="259045"/>
    <xdr:sp macro="" textlink="">
      <xdr:nvSpPr>
        <xdr:cNvPr id="336" name="定員管理の状況該当値テキスト"/>
        <xdr:cNvSpPr txBox="1"/>
      </xdr:nvSpPr>
      <xdr:spPr>
        <a:xfrm>
          <a:off x="17106900" y="100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144367</xdr:rowOff>
    </xdr:from>
    <xdr:to>
      <xdr:col>77</xdr:col>
      <xdr:colOff>95250</xdr:colOff>
      <xdr:row>59</xdr:row>
      <xdr:rowOff>74517</xdr:rowOff>
    </xdr:to>
    <xdr:sp macro="" textlink="">
      <xdr:nvSpPr>
        <xdr:cNvPr id="337" name="楕円 336"/>
        <xdr:cNvSpPr/>
      </xdr:nvSpPr>
      <xdr:spPr>
        <a:xfrm>
          <a:off x="16129000" y="100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84694</xdr:rowOff>
    </xdr:from>
    <xdr:ext cx="736600" cy="259045"/>
    <xdr:sp macro="" textlink="">
      <xdr:nvSpPr>
        <xdr:cNvPr id="338" name="テキスト ボックス 337"/>
        <xdr:cNvSpPr txBox="1"/>
      </xdr:nvSpPr>
      <xdr:spPr>
        <a:xfrm>
          <a:off x="15798800" y="9857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145574</xdr:rowOff>
    </xdr:from>
    <xdr:to>
      <xdr:col>73</xdr:col>
      <xdr:colOff>44450</xdr:colOff>
      <xdr:row>59</xdr:row>
      <xdr:rowOff>75724</xdr:rowOff>
    </xdr:to>
    <xdr:sp macro="" textlink="">
      <xdr:nvSpPr>
        <xdr:cNvPr id="339" name="楕円 338"/>
        <xdr:cNvSpPr/>
      </xdr:nvSpPr>
      <xdr:spPr>
        <a:xfrm>
          <a:off x="15240000" y="100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85901</xdr:rowOff>
    </xdr:from>
    <xdr:ext cx="762000" cy="259045"/>
    <xdr:sp macro="" textlink="">
      <xdr:nvSpPr>
        <xdr:cNvPr id="340" name="テキスト ボックス 339"/>
        <xdr:cNvSpPr txBox="1"/>
      </xdr:nvSpPr>
      <xdr:spPr>
        <a:xfrm>
          <a:off x="14909800" y="985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157638</xdr:rowOff>
    </xdr:from>
    <xdr:to>
      <xdr:col>68</xdr:col>
      <xdr:colOff>203200</xdr:colOff>
      <xdr:row>59</xdr:row>
      <xdr:rowOff>87788</xdr:rowOff>
    </xdr:to>
    <xdr:sp macro="" textlink="">
      <xdr:nvSpPr>
        <xdr:cNvPr id="341" name="楕円 340"/>
        <xdr:cNvSpPr/>
      </xdr:nvSpPr>
      <xdr:spPr>
        <a:xfrm>
          <a:off x="14351000" y="101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97965</xdr:rowOff>
    </xdr:from>
    <xdr:ext cx="762000" cy="259045"/>
    <xdr:sp macro="" textlink="">
      <xdr:nvSpPr>
        <xdr:cNvPr id="342" name="テキスト ボックス 341"/>
        <xdr:cNvSpPr txBox="1"/>
      </xdr:nvSpPr>
      <xdr:spPr>
        <a:xfrm>
          <a:off x="14020800" y="98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147383</xdr:rowOff>
    </xdr:from>
    <xdr:to>
      <xdr:col>64</xdr:col>
      <xdr:colOff>152400</xdr:colOff>
      <xdr:row>59</xdr:row>
      <xdr:rowOff>77533</xdr:rowOff>
    </xdr:to>
    <xdr:sp macro="" textlink="">
      <xdr:nvSpPr>
        <xdr:cNvPr id="343" name="楕円 342"/>
        <xdr:cNvSpPr/>
      </xdr:nvSpPr>
      <xdr:spPr>
        <a:xfrm>
          <a:off x="13462000" y="100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87710</xdr:rowOff>
    </xdr:from>
    <xdr:ext cx="762000" cy="259045"/>
    <xdr:sp macro="" textlink="">
      <xdr:nvSpPr>
        <xdr:cNvPr id="344" name="テキスト ボックス 343"/>
        <xdr:cNvSpPr txBox="1"/>
      </xdr:nvSpPr>
      <xdr:spPr>
        <a:xfrm>
          <a:off x="13131800" y="98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以降、子育て拠点施設の建設や雨水排水事業の開始による借入増により、数値が増加している。また企業会計（下水道）及び一部事務組合における借入の増加等も影響している。今後も雨水排水対策事業での大規模な借入や、老朽化する施設改築に加え、一部事務組合における施設改修等も予定されており、大きな借入が避けられない見込みであるため、計画的な起債を行い、公債比率が極端に上昇しないように財政の健全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93218</xdr:rowOff>
    </xdr:from>
    <xdr:to>
      <xdr:col>81</xdr:col>
      <xdr:colOff>44450</xdr:colOff>
      <xdr:row>40</xdr:row>
      <xdr:rowOff>107696</xdr:rowOff>
    </xdr:to>
    <xdr:cxnSp macro="">
      <xdr:nvCxnSpPr>
        <xdr:cNvPr id="375" name="直線コネクタ 374"/>
        <xdr:cNvCxnSpPr/>
      </xdr:nvCxnSpPr>
      <xdr:spPr>
        <a:xfrm>
          <a:off x="16179800" y="695121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83566</xdr:rowOff>
    </xdr:from>
    <xdr:to>
      <xdr:col>77</xdr:col>
      <xdr:colOff>44450</xdr:colOff>
      <xdr:row>40</xdr:row>
      <xdr:rowOff>93218</xdr:rowOff>
    </xdr:to>
    <xdr:cxnSp macro="">
      <xdr:nvCxnSpPr>
        <xdr:cNvPr id="378" name="直線コネクタ 377"/>
        <xdr:cNvCxnSpPr/>
      </xdr:nvCxnSpPr>
      <xdr:spPr>
        <a:xfrm>
          <a:off x="15290800" y="69415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64262</xdr:rowOff>
    </xdr:from>
    <xdr:to>
      <xdr:col>72</xdr:col>
      <xdr:colOff>203200</xdr:colOff>
      <xdr:row>40</xdr:row>
      <xdr:rowOff>83566</xdr:rowOff>
    </xdr:to>
    <xdr:cxnSp macro="">
      <xdr:nvCxnSpPr>
        <xdr:cNvPr id="381" name="直線コネクタ 380"/>
        <xdr:cNvCxnSpPr/>
      </xdr:nvCxnSpPr>
      <xdr:spPr>
        <a:xfrm>
          <a:off x="14401800" y="69222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16002</xdr:rowOff>
    </xdr:from>
    <xdr:to>
      <xdr:col>68</xdr:col>
      <xdr:colOff>152400</xdr:colOff>
      <xdr:row>40</xdr:row>
      <xdr:rowOff>64262</xdr:rowOff>
    </xdr:to>
    <xdr:cxnSp macro="">
      <xdr:nvCxnSpPr>
        <xdr:cNvPr id="384" name="直線コネクタ 383"/>
        <xdr:cNvCxnSpPr/>
      </xdr:nvCxnSpPr>
      <xdr:spPr>
        <a:xfrm>
          <a:off x="13512800" y="68740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4" name="楕円 393"/>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5" name="公債費負担の状況該当値テキスト"/>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42418</xdr:rowOff>
    </xdr:from>
    <xdr:to>
      <xdr:col>77</xdr:col>
      <xdr:colOff>95250</xdr:colOff>
      <xdr:row>40</xdr:row>
      <xdr:rowOff>144018</xdr:rowOff>
    </xdr:to>
    <xdr:sp macro="" textlink="">
      <xdr:nvSpPr>
        <xdr:cNvPr id="396" name="楕円 395"/>
        <xdr:cNvSpPr/>
      </xdr:nvSpPr>
      <xdr:spPr>
        <a:xfrm>
          <a:off x="16129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154195</xdr:rowOff>
    </xdr:from>
    <xdr:ext cx="736600" cy="259045"/>
    <xdr:sp macro="" textlink="">
      <xdr:nvSpPr>
        <xdr:cNvPr id="397" name="テキスト ボックス 396"/>
        <xdr:cNvSpPr txBox="1"/>
      </xdr:nvSpPr>
      <xdr:spPr>
        <a:xfrm>
          <a:off x="15798800" y="666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32766</xdr:rowOff>
    </xdr:from>
    <xdr:to>
      <xdr:col>73</xdr:col>
      <xdr:colOff>44450</xdr:colOff>
      <xdr:row>40</xdr:row>
      <xdr:rowOff>134366</xdr:rowOff>
    </xdr:to>
    <xdr:sp macro="" textlink="">
      <xdr:nvSpPr>
        <xdr:cNvPr id="398" name="楕円 397"/>
        <xdr:cNvSpPr/>
      </xdr:nvSpPr>
      <xdr:spPr>
        <a:xfrm>
          <a:off x="15240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144543</xdr:rowOff>
    </xdr:from>
    <xdr:ext cx="762000" cy="259045"/>
    <xdr:sp macro="" textlink="">
      <xdr:nvSpPr>
        <xdr:cNvPr id="399" name="テキスト ボックス 398"/>
        <xdr:cNvSpPr txBox="1"/>
      </xdr:nvSpPr>
      <xdr:spPr>
        <a:xfrm>
          <a:off x="14909800" y="66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13462</xdr:rowOff>
    </xdr:from>
    <xdr:to>
      <xdr:col>68</xdr:col>
      <xdr:colOff>203200</xdr:colOff>
      <xdr:row>40</xdr:row>
      <xdr:rowOff>115062</xdr:rowOff>
    </xdr:to>
    <xdr:sp macro="" textlink="">
      <xdr:nvSpPr>
        <xdr:cNvPr id="400" name="楕円 399"/>
        <xdr:cNvSpPr/>
      </xdr:nvSpPr>
      <xdr:spPr>
        <a:xfrm>
          <a:off x="14351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125239</xdr:rowOff>
    </xdr:from>
    <xdr:ext cx="762000" cy="259045"/>
    <xdr:sp macro="" textlink="">
      <xdr:nvSpPr>
        <xdr:cNvPr id="401" name="テキスト ボックス 400"/>
        <xdr:cNvSpPr txBox="1"/>
      </xdr:nvSpPr>
      <xdr:spPr>
        <a:xfrm>
          <a:off x="14020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136652</xdr:rowOff>
    </xdr:from>
    <xdr:to>
      <xdr:col>64</xdr:col>
      <xdr:colOff>152400</xdr:colOff>
      <xdr:row>40</xdr:row>
      <xdr:rowOff>66802</xdr:rowOff>
    </xdr:to>
    <xdr:sp macro="" textlink="">
      <xdr:nvSpPr>
        <xdr:cNvPr id="402" name="楕円 401"/>
        <xdr:cNvSpPr/>
      </xdr:nvSpPr>
      <xdr:spPr>
        <a:xfrm>
          <a:off x="134620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76979</xdr:rowOff>
    </xdr:from>
    <xdr:ext cx="762000" cy="259045"/>
    <xdr:sp macro="" textlink="">
      <xdr:nvSpPr>
        <xdr:cNvPr id="403" name="テキスト ボックス 402"/>
        <xdr:cNvSpPr txBox="1"/>
      </xdr:nvSpPr>
      <xdr:spPr>
        <a:xfrm>
          <a:off x="13131800" y="659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マイナスが続いており、公債費もこれまでは大幅な増加もなく、一定水準を維持することができた。現在、大規模な雨水排水対策事業を開始しており、工事費等の借入が増えている。その他にも町営住宅や幼小中学校、中央公民館等、施設の老朽化が進み、大規模な改修を計画している。公共施設の修繕や改修で大規模な借入が今後は必要になってくることから、公共施設管理計画に基づき、施設の集約等も適切に行いながら基金の活用や借入れを調整していく。</a:t>
          </a:r>
          <a:r>
            <a:rPr kumimoji="1" lang="ja-JP" altLang="en-US" sz="1100">
              <a:solidFill>
                <a:schemeClr val="dk1"/>
              </a:solidFill>
              <a:effectLst/>
              <a:latin typeface="+mn-lt"/>
              <a:ea typeface="+mn-ea"/>
              <a:cs typeface="+mn-cs"/>
            </a:rPr>
            <a:t>また今後は金利上昇も加味して、過度な将来負担とならないようにしていく。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8,264
7,567
12.87
4,247,301
3,964,304
275,859
2,614,122
2,638,692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全国・県平均、類似団体よりもわずかに高い比率が続いている。新型コロナウイルス感染症対応地方創生臨時交付金事業に加え、</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から子育て拠点施設建設等もあり、人件費の占める割合が一旦減少したが、会計年度任用職員の報酬体系及び期末手当の完全導入等の影響もあり</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は増加に転じ、</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以降も給与や報酬単価が上昇し、増加している。人件費の増加は経常経費の圧迫につながるため、正職員だけでなく会計年度任用職員も含めて、各事業の見直しを徹底し、適正な人員配置や業務改善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53848</xdr:rowOff>
    </xdr:to>
    <xdr:cxnSp macro="">
      <xdr:nvCxnSpPr>
        <xdr:cNvPr id="64" name="直線コネクタ 63"/>
        <xdr:cNvCxnSpPr/>
      </xdr:nvCxnSpPr>
      <xdr:spPr>
        <a:xfrm>
          <a:off x="3987800" y="65003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156718</xdr:rowOff>
    </xdr:to>
    <xdr:cxnSp macro="">
      <xdr:nvCxnSpPr>
        <xdr:cNvPr id="67" name="直線コネクタ 66"/>
        <xdr:cNvCxnSpPr/>
      </xdr:nvCxnSpPr>
      <xdr:spPr>
        <a:xfrm>
          <a:off x="3098800" y="6463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120142</xdr:rowOff>
    </xdr:to>
    <xdr:cxnSp macro="">
      <xdr:nvCxnSpPr>
        <xdr:cNvPr id="70" name="直線コネクタ 69"/>
        <xdr:cNvCxnSpPr/>
      </xdr:nvCxnSpPr>
      <xdr:spPr>
        <a:xfrm>
          <a:off x="2209800" y="6418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38</xdr:row>
      <xdr:rowOff>49276</xdr:rowOff>
    </xdr:to>
    <xdr:cxnSp macro="">
      <xdr:nvCxnSpPr>
        <xdr:cNvPr id="73" name="直線コネクタ 72"/>
        <xdr:cNvCxnSpPr/>
      </xdr:nvCxnSpPr>
      <xdr:spPr>
        <a:xfrm flipV="1">
          <a:off x="1320800" y="64180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は子育て拠点施設建設を始めとする普通建設事業費が増加したため、物件費の割合が一時的に減少してたが、Ｒ</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以降ははシステム関係費や原油・物価高騰等による需用費や委託料の増加が影響し増加となった。また、全国・県平均、類似団体と比較すると高い水準が続いている。</a:t>
          </a:r>
        </a:p>
        <a:p>
          <a:r>
            <a:rPr kumimoji="1" lang="ja-JP" altLang="en-US" sz="1100">
              <a:latin typeface="ＭＳ Ｐゴシック" panose="020B0600070205080204" pitchFamily="50" charset="-128"/>
              <a:ea typeface="ＭＳ Ｐゴシック" panose="020B0600070205080204" pitchFamily="50" charset="-128"/>
            </a:rPr>
            <a:t>　専門的な技能を必要とする委託業務の増加も課題であるため、委託内容を精査し、不要な委託の削減に努めるとともに、職員の技能向上や広域での共同実施等、コスト削減を図っていくことが急務である。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58420</xdr:rowOff>
    </xdr:from>
    <xdr:to>
      <xdr:col>82</xdr:col>
      <xdr:colOff>107950</xdr:colOff>
      <xdr:row>17</xdr:row>
      <xdr:rowOff>58420</xdr:rowOff>
    </xdr:to>
    <xdr:cxnSp macro="">
      <xdr:nvCxnSpPr>
        <xdr:cNvPr id="121" name="直線コネクタ 120"/>
        <xdr:cNvCxnSpPr/>
      </xdr:nvCxnSpPr>
      <xdr:spPr>
        <a:xfrm>
          <a:off x="15671800" y="2973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121285</xdr:rowOff>
    </xdr:from>
    <xdr:to>
      <xdr:col>78</xdr:col>
      <xdr:colOff>69850</xdr:colOff>
      <xdr:row>17</xdr:row>
      <xdr:rowOff>58420</xdr:rowOff>
    </xdr:to>
    <xdr:cxnSp macro="">
      <xdr:nvCxnSpPr>
        <xdr:cNvPr id="124" name="直線コネクタ 123"/>
        <xdr:cNvCxnSpPr/>
      </xdr:nvCxnSpPr>
      <xdr:spPr>
        <a:xfrm>
          <a:off x="14782800" y="28644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121285</xdr:rowOff>
    </xdr:to>
    <xdr:cxnSp macro="">
      <xdr:nvCxnSpPr>
        <xdr:cNvPr id="127" name="直線コネクタ 126"/>
        <xdr:cNvCxnSpPr/>
      </xdr:nvCxnSpPr>
      <xdr:spPr>
        <a:xfrm>
          <a:off x="13893800" y="27559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81280</xdr:rowOff>
    </xdr:to>
    <xdr:cxnSp macro="">
      <xdr:nvCxnSpPr>
        <xdr:cNvPr id="130" name="直線コネクタ 129"/>
        <xdr:cNvCxnSpPr/>
      </xdr:nvCxnSpPr>
      <xdr:spPr>
        <a:xfrm flipV="1">
          <a:off x="13004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xdr:rowOff>
    </xdr:from>
    <xdr:to>
      <xdr:col>82</xdr:col>
      <xdr:colOff>158750</xdr:colOff>
      <xdr:row>17</xdr:row>
      <xdr:rowOff>109220</xdr:rowOff>
    </xdr:to>
    <xdr:sp macro="" textlink="">
      <xdr:nvSpPr>
        <xdr:cNvPr id="140" name="楕円 139"/>
        <xdr:cNvSpPr/>
      </xdr:nvSpPr>
      <xdr:spPr>
        <a:xfrm>
          <a:off x="164592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151147</xdr:rowOff>
    </xdr:from>
    <xdr:ext cx="762000" cy="259045"/>
    <xdr:sp macro="" textlink="">
      <xdr:nvSpPr>
        <xdr:cNvPr id="141" name="物件費該当値テキスト"/>
        <xdr:cNvSpPr txBox="1"/>
      </xdr:nvSpPr>
      <xdr:spPr>
        <a:xfrm>
          <a:off x="165989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xdr:rowOff>
    </xdr:from>
    <xdr:to>
      <xdr:col>78</xdr:col>
      <xdr:colOff>120650</xdr:colOff>
      <xdr:row>17</xdr:row>
      <xdr:rowOff>109220</xdr:rowOff>
    </xdr:to>
    <xdr:sp macro="" textlink="">
      <xdr:nvSpPr>
        <xdr:cNvPr id="142" name="楕円 141"/>
        <xdr:cNvSpPr/>
      </xdr:nvSpPr>
      <xdr:spPr>
        <a:xfrm>
          <a:off x="15621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93997</xdr:rowOff>
    </xdr:from>
    <xdr:ext cx="736600" cy="259045"/>
    <xdr:sp macro="" textlink="">
      <xdr:nvSpPr>
        <xdr:cNvPr id="143" name="テキスト ボックス 142"/>
        <xdr:cNvSpPr txBox="1"/>
      </xdr:nvSpPr>
      <xdr:spPr>
        <a:xfrm>
          <a:off x="15290800" y="300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70485</xdr:rowOff>
    </xdr:from>
    <xdr:to>
      <xdr:col>74</xdr:col>
      <xdr:colOff>31750</xdr:colOff>
      <xdr:row>17</xdr:row>
      <xdr:rowOff>635</xdr:rowOff>
    </xdr:to>
    <xdr:sp macro="" textlink="">
      <xdr:nvSpPr>
        <xdr:cNvPr id="144" name="楕円 143"/>
        <xdr:cNvSpPr/>
      </xdr:nvSpPr>
      <xdr:spPr>
        <a:xfrm>
          <a:off x="14732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156862</xdr:rowOff>
    </xdr:from>
    <xdr:ext cx="762000" cy="259045"/>
    <xdr:sp macro="" textlink="">
      <xdr:nvSpPr>
        <xdr:cNvPr id="145" name="テキスト ボックス 144"/>
        <xdr:cNvSpPr txBox="1"/>
      </xdr:nvSpPr>
      <xdr:spPr>
        <a:xfrm>
          <a:off x="14401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6" name="楕円 145"/>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7" name="テキスト ボックス 146"/>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8" name="楕円 147"/>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9" name="テキスト ボックス 148"/>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よりは低いものの、類似団体よりも高い比率にある。高齢化も進み、障害福祉関係も増加が続いており、今後も扶助費の削減はますます難しくなる。町単独事業については継続的に見直しを行うとともに、福祉、保健、保険、介護分野が連携し、より効果的な健康増進事業を進め、医療費の抑制や自立した生活がより長く継続できるような介護予防に力をいれていくとともに、家族や地域との繋がりの希薄化を食い止める手立てを確立していかなければならない。</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61</xdr:row>
      <xdr:rowOff>50800</xdr:rowOff>
    </xdr:to>
    <xdr:cxnSp macro="">
      <xdr:nvCxnSpPr>
        <xdr:cNvPr id="182" name="直線コネクタ 181"/>
        <xdr:cNvCxnSpPr/>
      </xdr:nvCxnSpPr>
      <xdr:spPr>
        <a:xfrm>
          <a:off x="3987800" y="10318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31750</xdr:rowOff>
    </xdr:to>
    <xdr:cxnSp macro="">
      <xdr:nvCxnSpPr>
        <xdr:cNvPr id="185" name="直線コネクタ 184"/>
        <xdr:cNvCxnSpPr/>
      </xdr:nvCxnSpPr>
      <xdr:spPr>
        <a:xfrm>
          <a:off x="3098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107950</xdr:rowOff>
    </xdr:to>
    <xdr:cxnSp macro="">
      <xdr:nvCxnSpPr>
        <xdr:cNvPr id="188" name="直線コネクタ 187"/>
        <xdr:cNvCxnSpPr/>
      </xdr:nvCxnSpPr>
      <xdr:spPr>
        <a:xfrm>
          <a:off x="2209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31750</xdr:rowOff>
    </xdr:to>
    <xdr:cxnSp macro="">
      <xdr:nvCxnSpPr>
        <xdr:cNvPr id="191" name="直線コネクタ 190"/>
        <xdr:cNvCxnSpPr/>
      </xdr:nvCxnSpPr>
      <xdr:spPr>
        <a:xfrm>
          <a:off x="1320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01" name="楕円 200"/>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80027</xdr:rowOff>
    </xdr:from>
    <xdr:ext cx="762000" cy="259045"/>
    <xdr:sp macro="" textlink="">
      <xdr:nvSpPr>
        <xdr:cNvPr id="202" name="扶助費該当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03" name="楕円 202"/>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04" name="テキスト ボックス 203"/>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5" name="楕円 204"/>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6" name="テキスト ボックス 205"/>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07" name="楕円 206"/>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08" name="テキスト ボックス 207"/>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9" name="楕円 208"/>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0" name="テキスト ボックス 209"/>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類似団体、全国・県平均よりもわずかに下回っている。特別会計への繰出金も過剰に負担することなく適正に維持できているため、今後も継続に努める。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56</xdr:row>
      <xdr:rowOff>40132</xdr:rowOff>
    </xdr:to>
    <xdr:cxnSp macro="">
      <xdr:nvCxnSpPr>
        <xdr:cNvPr id="241" name="直線コネクタ 240"/>
        <xdr:cNvCxnSpPr/>
      </xdr:nvCxnSpPr>
      <xdr:spPr>
        <a:xfrm flipV="1">
          <a:off x="15671800" y="9623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56</xdr:row>
      <xdr:rowOff>40132</xdr:rowOff>
    </xdr:to>
    <xdr:cxnSp macro="">
      <xdr:nvCxnSpPr>
        <xdr:cNvPr id="244" name="直線コネクタ 243"/>
        <xdr:cNvCxnSpPr/>
      </xdr:nvCxnSpPr>
      <xdr:spPr>
        <a:xfrm>
          <a:off x="14782800" y="9540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110998</xdr:rowOff>
    </xdr:to>
    <xdr:cxnSp macro="">
      <xdr:nvCxnSpPr>
        <xdr:cNvPr id="247" name="直線コネクタ 246"/>
        <xdr:cNvCxnSpPr/>
      </xdr:nvCxnSpPr>
      <xdr:spPr>
        <a:xfrm>
          <a:off x="13893800" y="9531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56</xdr:row>
      <xdr:rowOff>49276</xdr:rowOff>
    </xdr:to>
    <xdr:cxnSp macro="">
      <xdr:nvCxnSpPr>
        <xdr:cNvPr id="250" name="直線コネクタ 249"/>
        <xdr:cNvCxnSpPr/>
      </xdr:nvCxnSpPr>
      <xdr:spPr>
        <a:xfrm flipV="1">
          <a:off x="13004800" y="95316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0" name="楕円 259"/>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1" name="その他該当値テキスト"/>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160782</xdr:rowOff>
    </xdr:from>
    <xdr:to>
      <xdr:col>78</xdr:col>
      <xdr:colOff>120650</xdr:colOff>
      <xdr:row>56</xdr:row>
      <xdr:rowOff>90932</xdr:rowOff>
    </xdr:to>
    <xdr:sp macro="" textlink="">
      <xdr:nvSpPr>
        <xdr:cNvPr id="262" name="楕円 261"/>
        <xdr:cNvSpPr/>
      </xdr:nvSpPr>
      <xdr:spPr>
        <a:xfrm>
          <a:off x="15621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63" name="テキスト ボックス 262"/>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64" name="楕円 263"/>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65" name="テキスト ボックス 264"/>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66" name="楕円 265"/>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67" name="テキスト ボックス 266"/>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169926</xdr:rowOff>
    </xdr:from>
    <xdr:to>
      <xdr:col>65</xdr:col>
      <xdr:colOff>53975</xdr:colOff>
      <xdr:row>56</xdr:row>
      <xdr:rowOff>100076</xdr:rowOff>
    </xdr:to>
    <xdr:sp macro="" textlink="">
      <xdr:nvSpPr>
        <xdr:cNvPr id="268" name="楕円 267"/>
        <xdr:cNvSpPr/>
      </xdr:nvSpPr>
      <xdr:spPr>
        <a:xfrm>
          <a:off x="12954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110253</xdr:rowOff>
    </xdr:from>
    <xdr:ext cx="762000" cy="259045"/>
    <xdr:sp macro="" textlink="">
      <xdr:nvSpPr>
        <xdr:cNvPr id="269" name="テキスト ボックス 268"/>
        <xdr:cNvSpPr txBox="1"/>
      </xdr:nvSpPr>
      <xdr:spPr>
        <a:xfrm>
          <a:off x="12623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は、消防及び衛生関係の一部事務組合負担金、企業会計への繰出金が多くを占めている。全国・県平均、類似団体よりは低い比率であるが、企業会計については独立採算を目指し、適正な利用者負担を求めていくための料金改定の審議を適宜進めていく必要がある。</a:t>
          </a:r>
        </a:p>
        <a:p>
          <a:r>
            <a:rPr kumimoji="1" lang="ja-JP" altLang="en-US" sz="1100">
              <a:latin typeface="ＭＳ Ｐゴシック" panose="020B0600070205080204" pitchFamily="50" charset="-128"/>
              <a:ea typeface="ＭＳ Ｐゴシック" panose="020B0600070205080204" pitchFamily="50" charset="-128"/>
            </a:rPr>
            <a:t>　Ｒ</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以降、原油・物価高騰等に対応した事業所支援や生活者支援付事業等を実施したことも補助費の増加の要因である。Ｒ</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以降は、一部事務組合への負担金の増加が続いており、今後もこの傾向は続くと見込まれる。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299" name="直線コネクタ 298"/>
        <xdr:cNvCxnSpPr/>
      </xdr:nvCxnSpPr>
      <xdr:spPr>
        <a:xfrm>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35560</xdr:rowOff>
    </xdr:to>
    <xdr:cxnSp macro="">
      <xdr:nvCxnSpPr>
        <xdr:cNvPr id="302" name="直線コネクタ 301"/>
        <xdr:cNvCxnSpPr/>
      </xdr:nvCxnSpPr>
      <xdr:spPr>
        <a:xfrm>
          <a:off x="14782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165862</xdr:rowOff>
    </xdr:to>
    <xdr:cxnSp macro="">
      <xdr:nvCxnSpPr>
        <xdr:cNvPr id="305" name="直線コネクタ 304"/>
        <xdr:cNvCxnSpPr/>
      </xdr:nvCxnSpPr>
      <xdr:spPr>
        <a:xfrm>
          <a:off x="13893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8128</xdr:rowOff>
    </xdr:to>
    <xdr:cxnSp macro="">
      <xdr:nvCxnSpPr>
        <xdr:cNvPr id="308" name="直線コネクタ 307"/>
        <xdr:cNvCxnSpPr/>
      </xdr:nvCxnSpPr>
      <xdr:spPr>
        <a:xfrm flipV="1">
          <a:off x="13004800" y="6134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8" name="楕円 31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1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0" name="楕円 31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1" name="テキスト ボックス 320"/>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2" name="楕円 321"/>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3" name="テキスト ボックス 322"/>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4" name="楕円 323"/>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5" name="テキスト ボックス 324"/>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6" name="楕円 325"/>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7" name="テキスト ボックス 326"/>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や、全国・県平均よりも低い比率で、急激な変動はなく同程度を維持している。しかし、今後は老朽化による公共施設の改築、雨水排水対策事業で大きな借入が発生や金利上昇もしていくため、公債費の比率が高まっていくことが予測されてい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16510</xdr:rowOff>
    </xdr:to>
    <xdr:cxnSp macro="">
      <xdr:nvCxnSpPr>
        <xdr:cNvPr id="359" name="直線コネクタ 358"/>
        <xdr:cNvCxnSpPr/>
      </xdr:nvCxnSpPr>
      <xdr:spPr>
        <a:xfrm flipV="1">
          <a:off x="3987800" y="12867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24130</xdr:rowOff>
    </xdr:to>
    <xdr:cxnSp macro="">
      <xdr:nvCxnSpPr>
        <xdr:cNvPr id="362" name="直線コネクタ 361"/>
        <xdr:cNvCxnSpPr/>
      </xdr:nvCxnSpPr>
      <xdr:spPr>
        <a:xfrm flipV="1">
          <a:off x="3098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27940</xdr:rowOff>
    </xdr:to>
    <xdr:cxnSp macro="">
      <xdr:nvCxnSpPr>
        <xdr:cNvPr id="365" name="直線コネクタ 364"/>
        <xdr:cNvCxnSpPr/>
      </xdr:nvCxnSpPr>
      <xdr:spPr>
        <a:xfrm flipV="1">
          <a:off x="2209800" y="12882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58420</xdr:rowOff>
    </xdr:to>
    <xdr:cxnSp macro="">
      <xdr:nvCxnSpPr>
        <xdr:cNvPr id="368" name="直線コネクタ 367"/>
        <xdr:cNvCxnSpPr/>
      </xdr:nvCxnSpPr>
      <xdr:spPr>
        <a:xfrm flipV="1">
          <a:off x="1320800" y="12886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78" name="楕円 377"/>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79"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0" name="楕円 379"/>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1" name="テキスト ボックス 380"/>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2" name="楕円 381"/>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3" name="テキスト ボックス 382"/>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4" name="楕円 383"/>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5" name="テキスト ボックス 384"/>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6" name="楕円 385"/>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119397</xdr:rowOff>
    </xdr:from>
    <xdr:ext cx="762000" cy="259045"/>
    <xdr:sp macro="" textlink="">
      <xdr:nvSpPr>
        <xdr:cNvPr id="387" name="テキスト ボックス 386"/>
        <xdr:cNvSpPr txBox="1"/>
      </xdr:nvSpPr>
      <xdr:spPr>
        <a:xfrm>
          <a:off x="939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類似団体と同程度で推移していたが、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以降は人件費や物件費上昇等しているが、公債費の伸び率はそれに比べ大きくなかったため、類似団体よりも少し高い数値となった。</a:t>
          </a:r>
        </a:p>
        <a:p>
          <a:r>
            <a:rPr kumimoji="1" lang="ja-JP" altLang="en-US" sz="1100">
              <a:latin typeface="ＭＳ Ｐゴシック" panose="020B0600070205080204" pitchFamily="50" charset="-128"/>
              <a:ea typeface="ＭＳ Ｐゴシック" panose="020B0600070205080204" pitchFamily="50" charset="-128"/>
            </a:rPr>
            <a:t>　公債費が他の経費の負担にならないようにバランスよく借入を行い、基金の積立てや活用を検討していく。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147574</xdr:rowOff>
    </xdr:to>
    <xdr:cxnSp macro="">
      <xdr:nvCxnSpPr>
        <xdr:cNvPr id="418" name="直線コネクタ 417"/>
        <xdr:cNvCxnSpPr/>
      </xdr:nvCxnSpPr>
      <xdr:spPr>
        <a:xfrm>
          <a:off x="15671800" y="129514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92710</xdr:rowOff>
    </xdr:to>
    <xdr:cxnSp macro="">
      <xdr:nvCxnSpPr>
        <xdr:cNvPr id="421" name="直線コネクタ 420"/>
        <xdr:cNvCxnSpPr/>
      </xdr:nvCxnSpPr>
      <xdr:spPr>
        <a:xfrm>
          <a:off x="14782800" y="128325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51562</xdr:rowOff>
    </xdr:from>
    <xdr:to>
      <xdr:col>73</xdr:col>
      <xdr:colOff>180975</xdr:colOff>
      <xdr:row>74</xdr:row>
      <xdr:rowOff>145288</xdr:rowOff>
    </xdr:to>
    <xdr:cxnSp macro="">
      <xdr:nvCxnSpPr>
        <xdr:cNvPr id="424" name="直線コネクタ 423"/>
        <xdr:cNvCxnSpPr/>
      </xdr:nvCxnSpPr>
      <xdr:spPr>
        <a:xfrm>
          <a:off x="13893800" y="1273886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51562</xdr:rowOff>
    </xdr:from>
    <xdr:to>
      <xdr:col>69</xdr:col>
      <xdr:colOff>92075</xdr:colOff>
      <xdr:row>75</xdr:row>
      <xdr:rowOff>28702</xdr:rowOff>
    </xdr:to>
    <xdr:cxnSp macro="">
      <xdr:nvCxnSpPr>
        <xdr:cNvPr id="427" name="直線コネクタ 426"/>
        <xdr:cNvCxnSpPr/>
      </xdr:nvCxnSpPr>
      <xdr:spPr>
        <a:xfrm flipV="1">
          <a:off x="13004800" y="12738862"/>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37" name="楕円 436"/>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68851</xdr:rowOff>
    </xdr:from>
    <xdr:ext cx="762000" cy="259045"/>
    <xdr:sp macro="" textlink="">
      <xdr:nvSpPr>
        <xdr:cNvPr id="438" name="公債費以外該当値テキスト"/>
        <xdr:cNvSpPr txBox="1"/>
      </xdr:nvSpPr>
      <xdr:spPr>
        <a:xfrm>
          <a:off x="16598900" y="129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39" name="楕円 43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40" name="テキスト ボックス 439"/>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41" name="楕円 440"/>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42" name="テキスト ボックス 441"/>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xdr:rowOff>
    </xdr:from>
    <xdr:to>
      <xdr:col>69</xdr:col>
      <xdr:colOff>142875</xdr:colOff>
      <xdr:row>74</xdr:row>
      <xdr:rowOff>102362</xdr:rowOff>
    </xdr:to>
    <xdr:sp macro="" textlink="">
      <xdr:nvSpPr>
        <xdr:cNvPr id="443" name="楕円 442"/>
        <xdr:cNvSpPr/>
      </xdr:nvSpPr>
      <xdr:spPr>
        <a:xfrm>
          <a:off x="13843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112539</xdr:rowOff>
    </xdr:from>
    <xdr:ext cx="762000" cy="259045"/>
    <xdr:sp macro="" textlink="">
      <xdr:nvSpPr>
        <xdr:cNvPr id="444" name="テキスト ボックス 443"/>
        <xdr:cNvSpPr txBox="1"/>
      </xdr:nvSpPr>
      <xdr:spPr>
        <a:xfrm>
          <a:off x="13512800" y="1245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5" name="楕円 444"/>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46" name="テキスト ボックス 445"/>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86020</xdr:rowOff>
    </xdr:from>
    <xdr:to>
      <xdr:col>29</xdr:col>
      <xdr:colOff>127000</xdr:colOff>
      <xdr:row>19</xdr:row>
      <xdr:rowOff>11605</xdr:rowOff>
    </xdr:to>
    <xdr:cxnSp macro="">
      <xdr:nvCxnSpPr>
        <xdr:cNvPr id="41" name="直線コネクタ 40"/>
        <xdr:cNvCxnSpPr/>
      </xdr:nvCxnSpPr>
      <xdr:spPr bwMode="auto">
        <a:xfrm flipV="1">
          <a:off x="5651500" y="2191045"/>
          <a:ext cx="0" cy="1125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12792</xdr:rowOff>
    </xdr:from>
    <xdr:ext cx="762000" cy="259045"/>
    <xdr:sp macro="" textlink="">
      <xdr:nvSpPr>
        <xdr:cNvPr id="42" name="人口1人当たり決算額の推移最小値テキスト130"/>
        <xdr:cNvSpPr txBox="1"/>
      </xdr:nvSpPr>
      <xdr:spPr>
        <a:xfrm>
          <a:off x="5740400" y="331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11605</xdr:rowOff>
    </xdr:from>
    <xdr:to>
      <xdr:col>30</xdr:col>
      <xdr:colOff>25400</xdr:colOff>
      <xdr:row>19</xdr:row>
      <xdr:rowOff>11605</xdr:rowOff>
    </xdr:to>
    <xdr:cxnSp macro="">
      <xdr:nvCxnSpPr>
        <xdr:cNvPr id="43" name="直線コネクタ 42"/>
        <xdr:cNvCxnSpPr/>
      </xdr:nvCxnSpPr>
      <xdr:spPr bwMode="auto">
        <a:xfrm>
          <a:off x="5562600" y="3316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947</xdr:rowOff>
    </xdr:from>
    <xdr:ext cx="762000" cy="259045"/>
    <xdr:sp macro="" textlink="">
      <xdr:nvSpPr>
        <xdr:cNvPr id="44" name="人口1人当たり決算額の推移最大値テキスト130"/>
        <xdr:cNvSpPr txBox="1"/>
      </xdr:nvSpPr>
      <xdr:spPr>
        <a:xfrm>
          <a:off x="5740400" y="193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86020</xdr:rowOff>
    </xdr:from>
    <xdr:to>
      <xdr:col>30</xdr:col>
      <xdr:colOff>25400</xdr:colOff>
      <xdr:row>12</xdr:row>
      <xdr:rowOff>86020</xdr:rowOff>
    </xdr:to>
    <xdr:cxnSp macro="">
      <xdr:nvCxnSpPr>
        <xdr:cNvPr id="45" name="直線コネクタ 44"/>
        <xdr:cNvCxnSpPr/>
      </xdr:nvCxnSpPr>
      <xdr:spPr bwMode="auto">
        <a:xfrm>
          <a:off x="5562600" y="2191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2615</xdr:rowOff>
    </xdr:from>
    <xdr:to>
      <xdr:col>29</xdr:col>
      <xdr:colOff>127000</xdr:colOff>
      <xdr:row>19</xdr:row>
      <xdr:rowOff>40386</xdr:rowOff>
    </xdr:to>
    <xdr:cxnSp macro="">
      <xdr:nvCxnSpPr>
        <xdr:cNvPr id="46" name="直線コネクタ 45"/>
        <xdr:cNvCxnSpPr/>
      </xdr:nvCxnSpPr>
      <xdr:spPr bwMode="auto">
        <a:xfrm flipV="1">
          <a:off x="5003800" y="3307790"/>
          <a:ext cx="647700" cy="37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120481</xdr:rowOff>
    </xdr:from>
    <xdr:ext cx="762000" cy="259045"/>
    <xdr:sp macro="" textlink="">
      <xdr:nvSpPr>
        <xdr:cNvPr id="47" name="人口1人当たり決算額の推移平均値テキスト130"/>
        <xdr:cNvSpPr txBox="1"/>
      </xdr:nvSpPr>
      <xdr:spPr>
        <a:xfrm>
          <a:off x="5740400" y="2739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103954</xdr:rowOff>
    </xdr:from>
    <xdr:to>
      <xdr:col>29</xdr:col>
      <xdr:colOff>177800</xdr:colOff>
      <xdr:row>17</xdr:row>
      <xdr:rowOff>34104</xdr:rowOff>
    </xdr:to>
    <xdr:sp macro="" textlink="">
      <xdr:nvSpPr>
        <xdr:cNvPr id="48" name="フローチャート: 判断 47"/>
        <xdr:cNvSpPr/>
      </xdr:nvSpPr>
      <xdr:spPr bwMode="auto">
        <a:xfrm>
          <a:off x="5600700" y="2894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40386</xdr:rowOff>
    </xdr:from>
    <xdr:to>
      <xdr:col>26</xdr:col>
      <xdr:colOff>50800</xdr:colOff>
      <xdr:row>19</xdr:row>
      <xdr:rowOff>57330</xdr:rowOff>
    </xdr:to>
    <xdr:cxnSp macro="">
      <xdr:nvCxnSpPr>
        <xdr:cNvPr id="49" name="直線コネクタ 48"/>
        <xdr:cNvCxnSpPr/>
      </xdr:nvCxnSpPr>
      <xdr:spPr bwMode="auto">
        <a:xfrm flipV="1">
          <a:off x="4305300" y="3345561"/>
          <a:ext cx="698500" cy="16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2993</xdr:rowOff>
    </xdr:from>
    <xdr:to>
      <xdr:col>26</xdr:col>
      <xdr:colOff>101600</xdr:colOff>
      <xdr:row>17</xdr:row>
      <xdr:rowOff>104593</xdr:rowOff>
    </xdr:to>
    <xdr:sp macro="" textlink="">
      <xdr:nvSpPr>
        <xdr:cNvPr id="50" name="フローチャート: 判断 49"/>
        <xdr:cNvSpPr/>
      </xdr:nvSpPr>
      <xdr:spPr bwMode="auto">
        <a:xfrm>
          <a:off x="4953000" y="2965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114770</xdr:rowOff>
    </xdr:from>
    <xdr:ext cx="736600" cy="259045"/>
    <xdr:sp macro="" textlink="">
      <xdr:nvSpPr>
        <xdr:cNvPr id="51" name="テキスト ボックス 50"/>
        <xdr:cNvSpPr txBox="1"/>
      </xdr:nvSpPr>
      <xdr:spPr>
        <a:xfrm>
          <a:off x="4622800" y="273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56336</xdr:rowOff>
    </xdr:from>
    <xdr:to>
      <xdr:col>22</xdr:col>
      <xdr:colOff>114300</xdr:colOff>
      <xdr:row>19</xdr:row>
      <xdr:rowOff>57330</xdr:rowOff>
    </xdr:to>
    <xdr:cxnSp macro="">
      <xdr:nvCxnSpPr>
        <xdr:cNvPr id="52" name="直線コネクタ 51"/>
        <xdr:cNvCxnSpPr/>
      </xdr:nvCxnSpPr>
      <xdr:spPr bwMode="auto">
        <a:xfrm>
          <a:off x="3606800" y="3361511"/>
          <a:ext cx="698500" cy="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34488</xdr:rowOff>
    </xdr:from>
    <xdr:to>
      <xdr:col>22</xdr:col>
      <xdr:colOff>165100</xdr:colOff>
      <xdr:row>17</xdr:row>
      <xdr:rowOff>136088</xdr:rowOff>
    </xdr:to>
    <xdr:sp macro="" textlink="">
      <xdr:nvSpPr>
        <xdr:cNvPr id="53" name="フローチャート: 判断 52"/>
        <xdr:cNvSpPr/>
      </xdr:nvSpPr>
      <xdr:spPr bwMode="auto">
        <a:xfrm>
          <a:off x="4254500" y="2996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146265</xdr:rowOff>
    </xdr:from>
    <xdr:ext cx="762000" cy="259045"/>
    <xdr:sp macro="" textlink="">
      <xdr:nvSpPr>
        <xdr:cNvPr id="54" name="テキスト ボックス 53"/>
        <xdr:cNvSpPr txBox="1"/>
      </xdr:nvSpPr>
      <xdr:spPr>
        <a:xfrm>
          <a:off x="3924300" y="276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56336</xdr:rowOff>
    </xdr:from>
    <xdr:to>
      <xdr:col>18</xdr:col>
      <xdr:colOff>177800</xdr:colOff>
      <xdr:row>19</xdr:row>
      <xdr:rowOff>84122</xdr:rowOff>
    </xdr:to>
    <xdr:cxnSp macro="">
      <xdr:nvCxnSpPr>
        <xdr:cNvPr id="55" name="直線コネクタ 54"/>
        <xdr:cNvCxnSpPr/>
      </xdr:nvCxnSpPr>
      <xdr:spPr bwMode="auto">
        <a:xfrm flipV="1">
          <a:off x="2908300" y="3361511"/>
          <a:ext cx="698500" cy="27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68224</xdr:rowOff>
    </xdr:from>
    <xdr:to>
      <xdr:col>19</xdr:col>
      <xdr:colOff>38100</xdr:colOff>
      <xdr:row>17</xdr:row>
      <xdr:rowOff>169824</xdr:rowOff>
    </xdr:to>
    <xdr:sp macro="" textlink="">
      <xdr:nvSpPr>
        <xdr:cNvPr id="56" name="フローチャート: 判断 55"/>
        <xdr:cNvSpPr/>
      </xdr:nvSpPr>
      <xdr:spPr bwMode="auto">
        <a:xfrm>
          <a:off x="3556000" y="303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8551</xdr:rowOff>
    </xdr:from>
    <xdr:ext cx="762000" cy="259045"/>
    <xdr:sp macro="" textlink="">
      <xdr:nvSpPr>
        <xdr:cNvPr id="57" name="テキスト ボックス 56"/>
        <xdr:cNvSpPr txBox="1"/>
      </xdr:nvSpPr>
      <xdr:spPr>
        <a:xfrm>
          <a:off x="3225800" y="27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123265</xdr:rowOff>
    </xdr:from>
    <xdr:to>
      <xdr:col>29</xdr:col>
      <xdr:colOff>177800</xdr:colOff>
      <xdr:row>19</xdr:row>
      <xdr:rowOff>53415</xdr:rowOff>
    </xdr:to>
    <xdr:sp macro="" textlink="">
      <xdr:nvSpPr>
        <xdr:cNvPr id="65" name="楕円 64"/>
        <xdr:cNvSpPr/>
      </xdr:nvSpPr>
      <xdr:spPr bwMode="auto">
        <a:xfrm>
          <a:off x="5600700" y="3256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31842</xdr:rowOff>
    </xdr:from>
    <xdr:ext cx="762000" cy="259045"/>
    <xdr:sp macro="" textlink="">
      <xdr:nvSpPr>
        <xdr:cNvPr id="66" name="人口1人当たり決算額の推移該当値テキスト130"/>
        <xdr:cNvSpPr txBox="1"/>
      </xdr:nvSpPr>
      <xdr:spPr>
        <a:xfrm>
          <a:off x="5740400" y="31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161036</xdr:rowOff>
    </xdr:from>
    <xdr:to>
      <xdr:col>26</xdr:col>
      <xdr:colOff>101600</xdr:colOff>
      <xdr:row>19</xdr:row>
      <xdr:rowOff>91186</xdr:rowOff>
    </xdr:to>
    <xdr:sp macro="" textlink="">
      <xdr:nvSpPr>
        <xdr:cNvPr id="67" name="楕円 66"/>
        <xdr:cNvSpPr/>
      </xdr:nvSpPr>
      <xdr:spPr bwMode="auto">
        <a:xfrm>
          <a:off x="4953000" y="3294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75963</xdr:rowOff>
    </xdr:from>
    <xdr:ext cx="736600" cy="259045"/>
    <xdr:sp macro="" textlink="">
      <xdr:nvSpPr>
        <xdr:cNvPr id="68" name="テキスト ボックス 67"/>
        <xdr:cNvSpPr txBox="1"/>
      </xdr:nvSpPr>
      <xdr:spPr>
        <a:xfrm>
          <a:off x="4622800" y="3381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6530</xdr:rowOff>
    </xdr:from>
    <xdr:to>
      <xdr:col>22</xdr:col>
      <xdr:colOff>165100</xdr:colOff>
      <xdr:row>19</xdr:row>
      <xdr:rowOff>108130</xdr:rowOff>
    </xdr:to>
    <xdr:sp macro="" textlink="">
      <xdr:nvSpPr>
        <xdr:cNvPr id="69" name="楕円 68"/>
        <xdr:cNvSpPr/>
      </xdr:nvSpPr>
      <xdr:spPr bwMode="auto">
        <a:xfrm>
          <a:off x="4254500" y="331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92907</xdr:rowOff>
    </xdr:from>
    <xdr:ext cx="762000" cy="259045"/>
    <xdr:sp macro="" textlink="">
      <xdr:nvSpPr>
        <xdr:cNvPr id="70" name="テキスト ボックス 69"/>
        <xdr:cNvSpPr txBox="1"/>
      </xdr:nvSpPr>
      <xdr:spPr>
        <a:xfrm>
          <a:off x="3924300" y="339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5536</xdr:rowOff>
    </xdr:from>
    <xdr:to>
      <xdr:col>19</xdr:col>
      <xdr:colOff>38100</xdr:colOff>
      <xdr:row>19</xdr:row>
      <xdr:rowOff>107136</xdr:rowOff>
    </xdr:to>
    <xdr:sp macro="" textlink="">
      <xdr:nvSpPr>
        <xdr:cNvPr id="71" name="楕円 70"/>
        <xdr:cNvSpPr/>
      </xdr:nvSpPr>
      <xdr:spPr bwMode="auto">
        <a:xfrm>
          <a:off x="3556000" y="331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91913</xdr:rowOff>
    </xdr:from>
    <xdr:ext cx="762000" cy="259045"/>
    <xdr:sp macro="" textlink="">
      <xdr:nvSpPr>
        <xdr:cNvPr id="72" name="テキスト ボックス 71"/>
        <xdr:cNvSpPr txBox="1"/>
      </xdr:nvSpPr>
      <xdr:spPr>
        <a:xfrm>
          <a:off x="3225800" y="33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33322</xdr:rowOff>
    </xdr:from>
    <xdr:to>
      <xdr:col>15</xdr:col>
      <xdr:colOff>101600</xdr:colOff>
      <xdr:row>19</xdr:row>
      <xdr:rowOff>134922</xdr:rowOff>
    </xdr:to>
    <xdr:sp macro="" textlink="">
      <xdr:nvSpPr>
        <xdr:cNvPr id="73" name="楕円 72"/>
        <xdr:cNvSpPr/>
      </xdr:nvSpPr>
      <xdr:spPr bwMode="auto">
        <a:xfrm>
          <a:off x="2857500" y="333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119699</xdr:rowOff>
    </xdr:from>
    <xdr:ext cx="762000" cy="259045"/>
    <xdr:sp macro="" textlink="">
      <xdr:nvSpPr>
        <xdr:cNvPr id="74" name="テキスト ボックス 73"/>
        <xdr:cNvSpPr txBox="1"/>
      </xdr:nvSpPr>
      <xdr:spPr>
        <a:xfrm>
          <a:off x="2527300" y="342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2" name="直線コネクタ 101"/>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3" name="人口1人当たり決算額の推移最小値テキスト445"/>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4" name="直線コネクタ 103"/>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5" name="人口1人当たり決算額の推移最大値テキスト445"/>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06" name="直線コネクタ 105"/>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109489</xdr:rowOff>
    </xdr:from>
    <xdr:to>
      <xdr:col>29</xdr:col>
      <xdr:colOff>127000</xdr:colOff>
      <xdr:row>36</xdr:row>
      <xdr:rowOff>129286</xdr:rowOff>
    </xdr:to>
    <xdr:cxnSp macro="">
      <xdr:nvCxnSpPr>
        <xdr:cNvPr id="107" name="直線コネクタ 106"/>
        <xdr:cNvCxnSpPr/>
      </xdr:nvCxnSpPr>
      <xdr:spPr bwMode="auto">
        <a:xfrm flipV="1">
          <a:off x="5003800" y="7062739"/>
          <a:ext cx="647700" cy="1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08" name="人口1人当たり決算額の推移平均値テキスト445"/>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09" name="フローチャート: 判断 108"/>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125773</xdr:rowOff>
    </xdr:from>
    <xdr:to>
      <xdr:col>26</xdr:col>
      <xdr:colOff>50800</xdr:colOff>
      <xdr:row>36</xdr:row>
      <xdr:rowOff>129286</xdr:rowOff>
    </xdr:to>
    <xdr:cxnSp macro="">
      <xdr:nvCxnSpPr>
        <xdr:cNvPr id="110" name="直線コネクタ 109"/>
        <xdr:cNvCxnSpPr/>
      </xdr:nvCxnSpPr>
      <xdr:spPr bwMode="auto">
        <a:xfrm>
          <a:off x="4305300" y="7079023"/>
          <a:ext cx="698500" cy="3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1" name="フローチャート: 判断 110"/>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2" name="テキスト ボックス 111"/>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125773</xdr:rowOff>
    </xdr:from>
    <xdr:to>
      <xdr:col>22</xdr:col>
      <xdr:colOff>114300</xdr:colOff>
      <xdr:row>36</xdr:row>
      <xdr:rowOff>134315</xdr:rowOff>
    </xdr:to>
    <xdr:cxnSp macro="">
      <xdr:nvCxnSpPr>
        <xdr:cNvPr id="113" name="直線コネクタ 112"/>
        <xdr:cNvCxnSpPr/>
      </xdr:nvCxnSpPr>
      <xdr:spPr bwMode="auto">
        <a:xfrm flipV="1">
          <a:off x="3606800" y="7079023"/>
          <a:ext cx="698500" cy="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4" name="フローチャート: 判断 113"/>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5" name="テキスト ボックス 114"/>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134315</xdr:rowOff>
    </xdr:from>
    <xdr:to>
      <xdr:col>18</xdr:col>
      <xdr:colOff>177800</xdr:colOff>
      <xdr:row>36</xdr:row>
      <xdr:rowOff>143810</xdr:rowOff>
    </xdr:to>
    <xdr:cxnSp macro="">
      <xdr:nvCxnSpPr>
        <xdr:cNvPr id="116" name="直線コネクタ 115"/>
        <xdr:cNvCxnSpPr/>
      </xdr:nvCxnSpPr>
      <xdr:spPr bwMode="auto">
        <a:xfrm flipV="1">
          <a:off x="2908300" y="7087565"/>
          <a:ext cx="698500" cy="9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17" name="フローチャート: 判断 116"/>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18" name="テキスト ボックス 117"/>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19" name="フローチャート: 判断 118"/>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0" name="テキスト ボックス 119"/>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58689</xdr:rowOff>
    </xdr:from>
    <xdr:to>
      <xdr:col>29</xdr:col>
      <xdr:colOff>177800</xdr:colOff>
      <xdr:row>36</xdr:row>
      <xdr:rowOff>160289</xdr:rowOff>
    </xdr:to>
    <xdr:sp macro="" textlink="">
      <xdr:nvSpPr>
        <xdr:cNvPr id="126" name="楕円 125"/>
        <xdr:cNvSpPr/>
      </xdr:nvSpPr>
      <xdr:spPr bwMode="auto">
        <a:xfrm>
          <a:off x="5600700" y="701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30766</xdr:rowOff>
    </xdr:from>
    <xdr:ext cx="762000" cy="259045"/>
    <xdr:sp macro="" textlink="">
      <xdr:nvSpPr>
        <xdr:cNvPr id="127" name="人口1人当たり決算額の推移該当値テキスト445"/>
        <xdr:cNvSpPr txBox="1"/>
      </xdr:nvSpPr>
      <xdr:spPr>
        <a:xfrm>
          <a:off x="5740400" y="698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78486</xdr:rowOff>
    </xdr:from>
    <xdr:to>
      <xdr:col>26</xdr:col>
      <xdr:colOff>101600</xdr:colOff>
      <xdr:row>37</xdr:row>
      <xdr:rowOff>8636</xdr:rowOff>
    </xdr:to>
    <xdr:sp macro="" textlink="">
      <xdr:nvSpPr>
        <xdr:cNvPr id="128" name="楕円 127"/>
        <xdr:cNvSpPr/>
      </xdr:nvSpPr>
      <xdr:spPr bwMode="auto">
        <a:xfrm>
          <a:off x="4953000" y="703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164863</xdr:rowOff>
    </xdr:from>
    <xdr:ext cx="736600" cy="259045"/>
    <xdr:sp macro="" textlink="">
      <xdr:nvSpPr>
        <xdr:cNvPr id="129" name="テキスト ボックス 128"/>
        <xdr:cNvSpPr txBox="1"/>
      </xdr:nvSpPr>
      <xdr:spPr>
        <a:xfrm>
          <a:off x="4622800" y="711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74973</xdr:rowOff>
    </xdr:from>
    <xdr:to>
      <xdr:col>22</xdr:col>
      <xdr:colOff>165100</xdr:colOff>
      <xdr:row>37</xdr:row>
      <xdr:rowOff>5123</xdr:rowOff>
    </xdr:to>
    <xdr:sp macro="" textlink="">
      <xdr:nvSpPr>
        <xdr:cNvPr id="130" name="楕円 129"/>
        <xdr:cNvSpPr/>
      </xdr:nvSpPr>
      <xdr:spPr bwMode="auto">
        <a:xfrm>
          <a:off x="4254500" y="702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161350</xdr:rowOff>
    </xdr:from>
    <xdr:ext cx="762000" cy="259045"/>
    <xdr:sp macro="" textlink="">
      <xdr:nvSpPr>
        <xdr:cNvPr id="131" name="テキスト ボックス 130"/>
        <xdr:cNvSpPr txBox="1"/>
      </xdr:nvSpPr>
      <xdr:spPr>
        <a:xfrm>
          <a:off x="3924300" y="71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83515</xdr:rowOff>
    </xdr:from>
    <xdr:to>
      <xdr:col>19</xdr:col>
      <xdr:colOff>38100</xdr:colOff>
      <xdr:row>37</xdr:row>
      <xdr:rowOff>13665</xdr:rowOff>
    </xdr:to>
    <xdr:sp macro="" textlink="">
      <xdr:nvSpPr>
        <xdr:cNvPr id="132" name="楕円 131"/>
        <xdr:cNvSpPr/>
      </xdr:nvSpPr>
      <xdr:spPr bwMode="auto">
        <a:xfrm>
          <a:off x="3556000" y="7036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169892</xdr:rowOff>
    </xdr:from>
    <xdr:ext cx="762000" cy="259045"/>
    <xdr:sp macro="" textlink="">
      <xdr:nvSpPr>
        <xdr:cNvPr id="133" name="テキスト ボックス 132"/>
        <xdr:cNvSpPr txBox="1"/>
      </xdr:nvSpPr>
      <xdr:spPr>
        <a:xfrm>
          <a:off x="3225800" y="712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93010</xdr:rowOff>
    </xdr:from>
    <xdr:to>
      <xdr:col>15</xdr:col>
      <xdr:colOff>101600</xdr:colOff>
      <xdr:row>37</xdr:row>
      <xdr:rowOff>23160</xdr:rowOff>
    </xdr:to>
    <xdr:sp macro="" textlink="">
      <xdr:nvSpPr>
        <xdr:cNvPr id="134" name="楕円 133"/>
        <xdr:cNvSpPr/>
      </xdr:nvSpPr>
      <xdr:spPr bwMode="auto">
        <a:xfrm>
          <a:off x="2857500" y="704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7937</xdr:rowOff>
    </xdr:from>
    <xdr:ext cx="762000" cy="259045"/>
    <xdr:sp macro="" textlink="">
      <xdr:nvSpPr>
        <xdr:cNvPr id="135" name="テキスト ボックス 134"/>
        <xdr:cNvSpPr txBox="1"/>
      </xdr:nvSpPr>
      <xdr:spPr>
        <a:xfrm>
          <a:off x="2527300" y="713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8,264
7,567
12.87
4,247,301
3,964,304
275,859
2,614,122
2,638,692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42473</xdr:rowOff>
    </xdr:from>
    <xdr:to>
      <xdr:col>24</xdr:col>
      <xdr:colOff>62865</xdr:colOff>
      <xdr:row>37</xdr:row>
      <xdr:rowOff>129432</xdr:rowOff>
    </xdr:to>
    <xdr:cxnSp macro="">
      <xdr:nvCxnSpPr>
        <xdr:cNvPr id="58" name="直線コネクタ 57"/>
        <xdr:cNvCxnSpPr/>
      </xdr:nvCxnSpPr>
      <xdr:spPr>
        <a:xfrm flipV="1">
          <a:off x="4633595" y="5357423"/>
          <a:ext cx="1270" cy="1115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133259</xdr:rowOff>
    </xdr:from>
    <xdr:ext cx="534377" cy="259045"/>
    <xdr:sp macro="" textlink="">
      <xdr:nvSpPr>
        <xdr:cNvPr id="59" name="人件費最小値テキスト"/>
        <xdr:cNvSpPr txBox="1"/>
      </xdr:nvSpPr>
      <xdr:spPr>
        <a:xfrm>
          <a:off x="4686300" y="64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129432</xdr:rowOff>
    </xdr:from>
    <xdr:to>
      <xdr:col>24</xdr:col>
      <xdr:colOff>152400</xdr:colOff>
      <xdr:row>37</xdr:row>
      <xdr:rowOff>129432</xdr:rowOff>
    </xdr:to>
    <xdr:cxnSp macro="">
      <xdr:nvCxnSpPr>
        <xdr:cNvPr id="60" name="直線コネクタ 59"/>
        <xdr:cNvCxnSpPr/>
      </xdr:nvCxnSpPr>
      <xdr:spPr>
        <a:xfrm>
          <a:off x="4546600" y="647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160600</xdr:rowOff>
    </xdr:from>
    <xdr:ext cx="599010" cy="259045"/>
    <xdr:sp macro="" textlink="">
      <xdr:nvSpPr>
        <xdr:cNvPr id="61" name="人件費最大値テキスト"/>
        <xdr:cNvSpPr txBox="1"/>
      </xdr:nvSpPr>
      <xdr:spPr>
        <a:xfrm>
          <a:off x="4686300" y="51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42473</xdr:rowOff>
    </xdr:from>
    <xdr:to>
      <xdr:col>24</xdr:col>
      <xdr:colOff>152400</xdr:colOff>
      <xdr:row>31</xdr:row>
      <xdr:rowOff>42473</xdr:rowOff>
    </xdr:to>
    <xdr:cxnSp macro="">
      <xdr:nvCxnSpPr>
        <xdr:cNvPr id="62" name="直線コネクタ 61"/>
        <xdr:cNvCxnSpPr/>
      </xdr:nvCxnSpPr>
      <xdr:spPr>
        <a:xfrm>
          <a:off x="4546600" y="535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129432</xdr:rowOff>
    </xdr:from>
    <xdr:to>
      <xdr:col>24</xdr:col>
      <xdr:colOff>63500</xdr:colOff>
      <xdr:row>38</xdr:row>
      <xdr:rowOff>5270</xdr:rowOff>
    </xdr:to>
    <xdr:cxnSp macro="">
      <xdr:nvCxnSpPr>
        <xdr:cNvPr id="63" name="直線コネクタ 62"/>
        <xdr:cNvCxnSpPr/>
      </xdr:nvCxnSpPr>
      <xdr:spPr>
        <a:xfrm flipV="1">
          <a:off x="3797300" y="6473082"/>
          <a:ext cx="8382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74718</xdr:rowOff>
    </xdr:from>
    <xdr:ext cx="599010" cy="259045"/>
    <xdr:sp macro="" textlink="">
      <xdr:nvSpPr>
        <xdr:cNvPr id="64" name="人件費平均値テキスト"/>
        <xdr:cNvSpPr txBox="1"/>
      </xdr:nvSpPr>
      <xdr:spPr>
        <a:xfrm>
          <a:off x="4686300" y="5904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51841</xdr:rowOff>
    </xdr:from>
    <xdr:to>
      <xdr:col>24</xdr:col>
      <xdr:colOff>114300</xdr:colOff>
      <xdr:row>35</xdr:row>
      <xdr:rowOff>153441</xdr:rowOff>
    </xdr:to>
    <xdr:sp macro="" textlink="">
      <xdr:nvSpPr>
        <xdr:cNvPr id="65" name="フローチャート: 判断 64"/>
        <xdr:cNvSpPr/>
      </xdr:nvSpPr>
      <xdr:spPr>
        <a:xfrm>
          <a:off x="4584700" y="605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5270</xdr:rowOff>
    </xdr:from>
    <xdr:to>
      <xdr:col>19</xdr:col>
      <xdr:colOff>177800</xdr:colOff>
      <xdr:row>38</xdr:row>
      <xdr:rowOff>24636</xdr:rowOff>
    </xdr:to>
    <xdr:cxnSp macro="">
      <xdr:nvCxnSpPr>
        <xdr:cNvPr id="66" name="直線コネクタ 65"/>
        <xdr:cNvCxnSpPr/>
      </xdr:nvCxnSpPr>
      <xdr:spPr>
        <a:xfrm flipV="1">
          <a:off x="2908300" y="6520370"/>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126181</xdr:rowOff>
    </xdr:from>
    <xdr:to>
      <xdr:col>20</xdr:col>
      <xdr:colOff>38100</xdr:colOff>
      <xdr:row>36</xdr:row>
      <xdr:rowOff>56331</xdr:rowOff>
    </xdr:to>
    <xdr:sp macro="" textlink="">
      <xdr:nvSpPr>
        <xdr:cNvPr id="67" name="フローチャート: 判断 66"/>
        <xdr:cNvSpPr/>
      </xdr:nvSpPr>
      <xdr:spPr>
        <a:xfrm>
          <a:off x="3746500" y="61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72858</xdr:rowOff>
    </xdr:from>
    <xdr:ext cx="599010" cy="259045"/>
    <xdr:sp macro="" textlink="">
      <xdr:nvSpPr>
        <xdr:cNvPr id="68" name="テキスト ボックス 67"/>
        <xdr:cNvSpPr txBox="1"/>
      </xdr:nvSpPr>
      <xdr:spPr>
        <a:xfrm>
          <a:off x="3497795" y="590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18646</xdr:rowOff>
    </xdr:from>
    <xdr:to>
      <xdr:col>15</xdr:col>
      <xdr:colOff>50800</xdr:colOff>
      <xdr:row>38</xdr:row>
      <xdr:rowOff>24636</xdr:rowOff>
    </xdr:to>
    <xdr:cxnSp macro="">
      <xdr:nvCxnSpPr>
        <xdr:cNvPr id="69" name="直線コネクタ 68"/>
        <xdr:cNvCxnSpPr/>
      </xdr:nvCxnSpPr>
      <xdr:spPr>
        <a:xfrm>
          <a:off x="2019300" y="6533746"/>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155305</xdr:rowOff>
    </xdr:from>
    <xdr:to>
      <xdr:col>15</xdr:col>
      <xdr:colOff>101600</xdr:colOff>
      <xdr:row>36</xdr:row>
      <xdr:rowOff>85455</xdr:rowOff>
    </xdr:to>
    <xdr:sp macro="" textlink="">
      <xdr:nvSpPr>
        <xdr:cNvPr id="70" name="フローチャート: 判断 69"/>
        <xdr:cNvSpPr/>
      </xdr:nvSpPr>
      <xdr:spPr>
        <a:xfrm>
          <a:off x="2857500" y="615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101982</xdr:rowOff>
    </xdr:from>
    <xdr:ext cx="599010" cy="259045"/>
    <xdr:sp macro="" textlink="">
      <xdr:nvSpPr>
        <xdr:cNvPr id="71" name="テキスト ボックス 70"/>
        <xdr:cNvSpPr txBox="1"/>
      </xdr:nvSpPr>
      <xdr:spPr>
        <a:xfrm>
          <a:off x="2608795" y="593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18646</xdr:rowOff>
    </xdr:from>
    <xdr:to>
      <xdr:col>10</xdr:col>
      <xdr:colOff>114300</xdr:colOff>
      <xdr:row>38</xdr:row>
      <xdr:rowOff>34387</xdr:rowOff>
    </xdr:to>
    <xdr:cxnSp macro="">
      <xdr:nvCxnSpPr>
        <xdr:cNvPr id="72" name="直線コネクタ 71"/>
        <xdr:cNvCxnSpPr/>
      </xdr:nvCxnSpPr>
      <xdr:spPr>
        <a:xfrm flipV="1">
          <a:off x="1130300" y="6533746"/>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2698</xdr:rowOff>
    </xdr:from>
    <xdr:to>
      <xdr:col>10</xdr:col>
      <xdr:colOff>165100</xdr:colOff>
      <xdr:row>36</xdr:row>
      <xdr:rowOff>104298</xdr:rowOff>
    </xdr:to>
    <xdr:sp macro="" textlink="">
      <xdr:nvSpPr>
        <xdr:cNvPr id="73" name="フローチャート: 判断 72"/>
        <xdr:cNvSpPr/>
      </xdr:nvSpPr>
      <xdr:spPr>
        <a:xfrm>
          <a:off x="1968500" y="617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120825</xdr:rowOff>
    </xdr:from>
    <xdr:ext cx="599010" cy="259045"/>
    <xdr:sp macro="" textlink="">
      <xdr:nvSpPr>
        <xdr:cNvPr id="74" name="テキスト ボックス 73"/>
        <xdr:cNvSpPr txBox="1"/>
      </xdr:nvSpPr>
      <xdr:spPr>
        <a:xfrm>
          <a:off x="1719795" y="595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29778</xdr:rowOff>
    </xdr:from>
    <xdr:to>
      <xdr:col>6</xdr:col>
      <xdr:colOff>38100</xdr:colOff>
      <xdr:row>36</xdr:row>
      <xdr:rowOff>131378</xdr:rowOff>
    </xdr:to>
    <xdr:sp macro="" textlink="">
      <xdr:nvSpPr>
        <xdr:cNvPr id="75" name="フローチャート: 判断 74"/>
        <xdr:cNvSpPr/>
      </xdr:nvSpPr>
      <xdr:spPr>
        <a:xfrm>
          <a:off x="1079500" y="620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147905</xdr:rowOff>
    </xdr:from>
    <xdr:ext cx="599010" cy="259045"/>
    <xdr:sp macro="" textlink="">
      <xdr:nvSpPr>
        <xdr:cNvPr id="76" name="テキスト ボックス 75"/>
        <xdr:cNvSpPr txBox="1"/>
      </xdr:nvSpPr>
      <xdr:spPr>
        <a:xfrm>
          <a:off x="830795" y="597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78632</xdr:rowOff>
    </xdr:from>
    <xdr:to>
      <xdr:col>24</xdr:col>
      <xdr:colOff>114300</xdr:colOff>
      <xdr:row>38</xdr:row>
      <xdr:rowOff>8782</xdr:rowOff>
    </xdr:to>
    <xdr:sp macro="" textlink="">
      <xdr:nvSpPr>
        <xdr:cNvPr id="82" name="楕円 81"/>
        <xdr:cNvSpPr/>
      </xdr:nvSpPr>
      <xdr:spPr>
        <a:xfrm>
          <a:off x="4584700" y="64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165009</xdr:rowOff>
    </xdr:from>
    <xdr:ext cx="534377" cy="259045"/>
    <xdr:sp macro="" textlink="">
      <xdr:nvSpPr>
        <xdr:cNvPr id="83" name="人件費該当値テキスト"/>
        <xdr:cNvSpPr txBox="1"/>
      </xdr:nvSpPr>
      <xdr:spPr>
        <a:xfrm>
          <a:off x="4686300" y="633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125920</xdr:rowOff>
    </xdr:from>
    <xdr:to>
      <xdr:col>20</xdr:col>
      <xdr:colOff>38100</xdr:colOff>
      <xdr:row>38</xdr:row>
      <xdr:rowOff>56070</xdr:rowOff>
    </xdr:to>
    <xdr:sp macro="" textlink="">
      <xdr:nvSpPr>
        <xdr:cNvPr id="84" name="楕円 83"/>
        <xdr:cNvSpPr/>
      </xdr:nvSpPr>
      <xdr:spPr>
        <a:xfrm>
          <a:off x="3746500" y="64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47197</xdr:rowOff>
    </xdr:from>
    <xdr:ext cx="534377" cy="259045"/>
    <xdr:sp macro="" textlink="">
      <xdr:nvSpPr>
        <xdr:cNvPr id="85" name="テキスト ボックス 84"/>
        <xdr:cNvSpPr txBox="1"/>
      </xdr:nvSpPr>
      <xdr:spPr>
        <a:xfrm>
          <a:off x="3530111" y="656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145286</xdr:rowOff>
    </xdr:from>
    <xdr:to>
      <xdr:col>15</xdr:col>
      <xdr:colOff>101600</xdr:colOff>
      <xdr:row>38</xdr:row>
      <xdr:rowOff>75436</xdr:rowOff>
    </xdr:to>
    <xdr:sp macro="" textlink="">
      <xdr:nvSpPr>
        <xdr:cNvPr id="86" name="楕円 85"/>
        <xdr:cNvSpPr/>
      </xdr:nvSpPr>
      <xdr:spPr>
        <a:xfrm>
          <a:off x="2857500" y="64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66563</xdr:rowOff>
    </xdr:from>
    <xdr:ext cx="534377" cy="259045"/>
    <xdr:sp macro="" textlink="">
      <xdr:nvSpPr>
        <xdr:cNvPr id="87" name="テキスト ボックス 86"/>
        <xdr:cNvSpPr txBox="1"/>
      </xdr:nvSpPr>
      <xdr:spPr>
        <a:xfrm>
          <a:off x="2641111" y="65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139297</xdr:rowOff>
    </xdr:from>
    <xdr:to>
      <xdr:col>10</xdr:col>
      <xdr:colOff>165100</xdr:colOff>
      <xdr:row>38</xdr:row>
      <xdr:rowOff>69447</xdr:rowOff>
    </xdr:to>
    <xdr:sp macro="" textlink="">
      <xdr:nvSpPr>
        <xdr:cNvPr id="88" name="楕円 87"/>
        <xdr:cNvSpPr/>
      </xdr:nvSpPr>
      <xdr:spPr>
        <a:xfrm>
          <a:off x="1968500" y="64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60573</xdr:rowOff>
    </xdr:from>
    <xdr:ext cx="534377" cy="259045"/>
    <xdr:sp macro="" textlink="">
      <xdr:nvSpPr>
        <xdr:cNvPr id="89" name="テキスト ボックス 88"/>
        <xdr:cNvSpPr txBox="1"/>
      </xdr:nvSpPr>
      <xdr:spPr>
        <a:xfrm>
          <a:off x="1752111" y="65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155037</xdr:rowOff>
    </xdr:from>
    <xdr:to>
      <xdr:col>6</xdr:col>
      <xdr:colOff>38100</xdr:colOff>
      <xdr:row>38</xdr:row>
      <xdr:rowOff>85187</xdr:rowOff>
    </xdr:to>
    <xdr:sp macro="" textlink="">
      <xdr:nvSpPr>
        <xdr:cNvPr id="90" name="楕円 89"/>
        <xdr:cNvSpPr/>
      </xdr:nvSpPr>
      <xdr:spPr>
        <a:xfrm>
          <a:off x="1079500" y="64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76314</xdr:rowOff>
    </xdr:from>
    <xdr:ext cx="534377" cy="259045"/>
    <xdr:sp macro="" textlink="">
      <xdr:nvSpPr>
        <xdr:cNvPr id="91" name="テキスト ボックス 90"/>
        <xdr:cNvSpPr txBox="1"/>
      </xdr:nvSpPr>
      <xdr:spPr>
        <a:xfrm>
          <a:off x="863111" y="659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5" name="直線コネクタ 114"/>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6" name="物件費最小値テキスト"/>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7" name="直線コネクタ 116"/>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8" name="物件費最大値テキスト"/>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9" name="直線コネクタ 118"/>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139637</xdr:rowOff>
    </xdr:from>
    <xdr:to>
      <xdr:col>24</xdr:col>
      <xdr:colOff>63500</xdr:colOff>
      <xdr:row>58</xdr:row>
      <xdr:rowOff>153188</xdr:rowOff>
    </xdr:to>
    <xdr:cxnSp macro="">
      <xdr:nvCxnSpPr>
        <xdr:cNvPr id="120" name="直線コネクタ 119"/>
        <xdr:cNvCxnSpPr/>
      </xdr:nvCxnSpPr>
      <xdr:spPr>
        <a:xfrm flipV="1">
          <a:off x="3797300" y="10083737"/>
          <a:ext cx="8382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21" name="物件費平均値テキスト"/>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2" name="フローチャート: 判断 121"/>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152313</xdr:rowOff>
    </xdr:from>
    <xdr:to>
      <xdr:col>19</xdr:col>
      <xdr:colOff>177800</xdr:colOff>
      <xdr:row>58</xdr:row>
      <xdr:rowOff>153188</xdr:rowOff>
    </xdr:to>
    <xdr:cxnSp macro="">
      <xdr:nvCxnSpPr>
        <xdr:cNvPr id="123" name="直線コネクタ 122"/>
        <xdr:cNvCxnSpPr/>
      </xdr:nvCxnSpPr>
      <xdr:spPr>
        <a:xfrm>
          <a:off x="2908300" y="10096413"/>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4" name="フローチャート: 判断 123"/>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5" name="テキスト ボックス 124"/>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152313</xdr:rowOff>
    </xdr:from>
    <xdr:to>
      <xdr:col>15</xdr:col>
      <xdr:colOff>50800</xdr:colOff>
      <xdr:row>58</xdr:row>
      <xdr:rowOff>156025</xdr:rowOff>
    </xdr:to>
    <xdr:cxnSp macro="">
      <xdr:nvCxnSpPr>
        <xdr:cNvPr id="126" name="直線コネクタ 125"/>
        <xdr:cNvCxnSpPr/>
      </xdr:nvCxnSpPr>
      <xdr:spPr>
        <a:xfrm flipV="1">
          <a:off x="2019300" y="10096413"/>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7" name="フローチャート: 判断 126"/>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8" name="テキスト ボックス 127"/>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154703</xdr:rowOff>
    </xdr:from>
    <xdr:to>
      <xdr:col>10</xdr:col>
      <xdr:colOff>114300</xdr:colOff>
      <xdr:row>58</xdr:row>
      <xdr:rowOff>156025</xdr:rowOff>
    </xdr:to>
    <xdr:cxnSp macro="">
      <xdr:nvCxnSpPr>
        <xdr:cNvPr id="129" name="直線コネクタ 128"/>
        <xdr:cNvCxnSpPr/>
      </xdr:nvCxnSpPr>
      <xdr:spPr>
        <a:xfrm>
          <a:off x="1130300" y="1009880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30" name="フローチャート: 判断 129"/>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31" name="テキスト ボックス 130"/>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2" name="フローチャート: 判断 131"/>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3" name="テキスト ボックス 132"/>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88837</xdr:rowOff>
    </xdr:from>
    <xdr:to>
      <xdr:col>24</xdr:col>
      <xdr:colOff>114300</xdr:colOff>
      <xdr:row>59</xdr:row>
      <xdr:rowOff>18987</xdr:rowOff>
    </xdr:to>
    <xdr:sp macro="" textlink="">
      <xdr:nvSpPr>
        <xdr:cNvPr id="139" name="楕円 138"/>
        <xdr:cNvSpPr/>
      </xdr:nvSpPr>
      <xdr:spPr>
        <a:xfrm>
          <a:off x="4584700" y="100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40" name="物件費該当値テキスト"/>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102388</xdr:rowOff>
    </xdr:from>
    <xdr:to>
      <xdr:col>20</xdr:col>
      <xdr:colOff>38100</xdr:colOff>
      <xdr:row>59</xdr:row>
      <xdr:rowOff>32538</xdr:rowOff>
    </xdr:to>
    <xdr:sp macro="" textlink="">
      <xdr:nvSpPr>
        <xdr:cNvPr id="141" name="楕円 140"/>
        <xdr:cNvSpPr/>
      </xdr:nvSpPr>
      <xdr:spPr>
        <a:xfrm>
          <a:off x="3746500" y="100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23665</xdr:rowOff>
    </xdr:from>
    <xdr:ext cx="534377" cy="259045"/>
    <xdr:sp macro="" textlink="">
      <xdr:nvSpPr>
        <xdr:cNvPr id="142" name="テキスト ボックス 141"/>
        <xdr:cNvSpPr txBox="1"/>
      </xdr:nvSpPr>
      <xdr:spPr>
        <a:xfrm>
          <a:off x="3530111" y="101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101513</xdr:rowOff>
    </xdr:from>
    <xdr:to>
      <xdr:col>15</xdr:col>
      <xdr:colOff>101600</xdr:colOff>
      <xdr:row>59</xdr:row>
      <xdr:rowOff>31663</xdr:rowOff>
    </xdr:to>
    <xdr:sp macro="" textlink="">
      <xdr:nvSpPr>
        <xdr:cNvPr id="143" name="楕円 142"/>
        <xdr:cNvSpPr/>
      </xdr:nvSpPr>
      <xdr:spPr>
        <a:xfrm>
          <a:off x="2857500" y="100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22790</xdr:rowOff>
    </xdr:from>
    <xdr:ext cx="534377" cy="259045"/>
    <xdr:sp macro="" textlink="">
      <xdr:nvSpPr>
        <xdr:cNvPr id="144" name="テキスト ボックス 143"/>
        <xdr:cNvSpPr txBox="1"/>
      </xdr:nvSpPr>
      <xdr:spPr>
        <a:xfrm>
          <a:off x="2641111" y="101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105225</xdr:rowOff>
    </xdr:from>
    <xdr:to>
      <xdr:col>10</xdr:col>
      <xdr:colOff>165100</xdr:colOff>
      <xdr:row>59</xdr:row>
      <xdr:rowOff>35375</xdr:rowOff>
    </xdr:to>
    <xdr:sp macro="" textlink="">
      <xdr:nvSpPr>
        <xdr:cNvPr id="145" name="楕円 144"/>
        <xdr:cNvSpPr/>
      </xdr:nvSpPr>
      <xdr:spPr>
        <a:xfrm>
          <a:off x="1968500" y="100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26502</xdr:rowOff>
    </xdr:from>
    <xdr:ext cx="534377" cy="259045"/>
    <xdr:sp macro="" textlink="">
      <xdr:nvSpPr>
        <xdr:cNvPr id="146" name="テキスト ボックス 145"/>
        <xdr:cNvSpPr txBox="1"/>
      </xdr:nvSpPr>
      <xdr:spPr>
        <a:xfrm>
          <a:off x="1752111" y="101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103903</xdr:rowOff>
    </xdr:from>
    <xdr:to>
      <xdr:col>6</xdr:col>
      <xdr:colOff>38100</xdr:colOff>
      <xdr:row>59</xdr:row>
      <xdr:rowOff>34053</xdr:rowOff>
    </xdr:to>
    <xdr:sp macro="" textlink="">
      <xdr:nvSpPr>
        <xdr:cNvPr id="147" name="楕円 146"/>
        <xdr:cNvSpPr/>
      </xdr:nvSpPr>
      <xdr:spPr>
        <a:xfrm>
          <a:off x="1079500" y="1004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25180</xdr:rowOff>
    </xdr:from>
    <xdr:ext cx="534377" cy="259045"/>
    <xdr:sp macro="" textlink="">
      <xdr:nvSpPr>
        <xdr:cNvPr id="148" name="テキスト ボックス 147"/>
        <xdr:cNvSpPr txBox="1"/>
      </xdr:nvSpPr>
      <xdr:spPr>
        <a:xfrm>
          <a:off x="863111" y="1014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2" name="直線コネクタ 171"/>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3" name="維持補修費最小値テキスト"/>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4" name="直線コネクタ 173"/>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5" name="維持補修費最大値テキスト"/>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6" name="直線コネクタ 175"/>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15202</xdr:rowOff>
    </xdr:from>
    <xdr:to>
      <xdr:col>24</xdr:col>
      <xdr:colOff>63500</xdr:colOff>
      <xdr:row>79</xdr:row>
      <xdr:rowOff>16193</xdr:rowOff>
    </xdr:to>
    <xdr:cxnSp macro="">
      <xdr:nvCxnSpPr>
        <xdr:cNvPr id="177" name="直線コネクタ 176"/>
        <xdr:cNvCxnSpPr/>
      </xdr:nvCxnSpPr>
      <xdr:spPr>
        <a:xfrm flipV="1">
          <a:off x="3797300" y="13559752"/>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8" name="維持補修費平均値テキスト"/>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9" name="フローチャート: 判断 178"/>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16193</xdr:rowOff>
    </xdr:from>
    <xdr:to>
      <xdr:col>19</xdr:col>
      <xdr:colOff>177800</xdr:colOff>
      <xdr:row>79</xdr:row>
      <xdr:rowOff>21095</xdr:rowOff>
    </xdr:to>
    <xdr:cxnSp macro="">
      <xdr:nvCxnSpPr>
        <xdr:cNvPr id="180" name="直線コネクタ 179"/>
        <xdr:cNvCxnSpPr/>
      </xdr:nvCxnSpPr>
      <xdr:spPr>
        <a:xfrm flipV="1">
          <a:off x="2908300" y="1356074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81" name="フローチャート: 判断 180"/>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2" name="テキスト ボックス 181"/>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21095</xdr:rowOff>
    </xdr:from>
    <xdr:to>
      <xdr:col>15</xdr:col>
      <xdr:colOff>50800</xdr:colOff>
      <xdr:row>79</xdr:row>
      <xdr:rowOff>31586</xdr:rowOff>
    </xdr:to>
    <xdr:cxnSp macro="">
      <xdr:nvCxnSpPr>
        <xdr:cNvPr id="183" name="直線コネクタ 182"/>
        <xdr:cNvCxnSpPr/>
      </xdr:nvCxnSpPr>
      <xdr:spPr>
        <a:xfrm flipV="1">
          <a:off x="2019300" y="13565645"/>
          <a:ext cx="889000"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4" name="フローチャート: 判断 183"/>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5" name="テキスト ボックス 184"/>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31153</xdr:rowOff>
    </xdr:from>
    <xdr:to>
      <xdr:col>10</xdr:col>
      <xdr:colOff>114300</xdr:colOff>
      <xdr:row>79</xdr:row>
      <xdr:rowOff>31586</xdr:rowOff>
    </xdr:to>
    <xdr:cxnSp macro="">
      <xdr:nvCxnSpPr>
        <xdr:cNvPr id="186" name="直線コネクタ 185"/>
        <xdr:cNvCxnSpPr/>
      </xdr:nvCxnSpPr>
      <xdr:spPr>
        <a:xfrm>
          <a:off x="1130300" y="13575703"/>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7" name="フローチャート: 判断 186"/>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8" name="テキスト ボックス 187"/>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9" name="フローチャート: 判断 188"/>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90" name="テキスト ボックス 189"/>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135852</xdr:rowOff>
    </xdr:from>
    <xdr:to>
      <xdr:col>24</xdr:col>
      <xdr:colOff>114300</xdr:colOff>
      <xdr:row>79</xdr:row>
      <xdr:rowOff>66002</xdr:rowOff>
    </xdr:to>
    <xdr:sp macro="" textlink="">
      <xdr:nvSpPr>
        <xdr:cNvPr id="196" name="楕円 195"/>
        <xdr:cNvSpPr/>
      </xdr:nvSpPr>
      <xdr:spPr>
        <a:xfrm>
          <a:off x="4584700" y="135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50779</xdr:rowOff>
    </xdr:from>
    <xdr:ext cx="469744" cy="259045"/>
    <xdr:sp macro="" textlink="">
      <xdr:nvSpPr>
        <xdr:cNvPr id="197" name="維持補修費該当値テキスト"/>
        <xdr:cNvSpPr txBox="1"/>
      </xdr:nvSpPr>
      <xdr:spPr>
        <a:xfrm>
          <a:off x="4686300" y="1342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136843</xdr:rowOff>
    </xdr:from>
    <xdr:to>
      <xdr:col>20</xdr:col>
      <xdr:colOff>38100</xdr:colOff>
      <xdr:row>79</xdr:row>
      <xdr:rowOff>66993</xdr:rowOff>
    </xdr:to>
    <xdr:sp macro="" textlink="">
      <xdr:nvSpPr>
        <xdr:cNvPr id="198" name="楕円 197"/>
        <xdr:cNvSpPr/>
      </xdr:nvSpPr>
      <xdr:spPr>
        <a:xfrm>
          <a:off x="3746500" y="135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58120</xdr:rowOff>
    </xdr:from>
    <xdr:ext cx="469744" cy="259045"/>
    <xdr:sp macro="" textlink="">
      <xdr:nvSpPr>
        <xdr:cNvPr id="199" name="テキスト ボックス 198"/>
        <xdr:cNvSpPr txBox="1"/>
      </xdr:nvSpPr>
      <xdr:spPr>
        <a:xfrm>
          <a:off x="3562428" y="1360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141745</xdr:rowOff>
    </xdr:from>
    <xdr:to>
      <xdr:col>15</xdr:col>
      <xdr:colOff>101600</xdr:colOff>
      <xdr:row>79</xdr:row>
      <xdr:rowOff>71895</xdr:rowOff>
    </xdr:to>
    <xdr:sp macro="" textlink="">
      <xdr:nvSpPr>
        <xdr:cNvPr id="200" name="楕円 199"/>
        <xdr:cNvSpPr/>
      </xdr:nvSpPr>
      <xdr:spPr>
        <a:xfrm>
          <a:off x="2857500" y="135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63022</xdr:rowOff>
    </xdr:from>
    <xdr:ext cx="469744" cy="259045"/>
    <xdr:sp macro="" textlink="">
      <xdr:nvSpPr>
        <xdr:cNvPr id="201" name="テキスト ボックス 200"/>
        <xdr:cNvSpPr txBox="1"/>
      </xdr:nvSpPr>
      <xdr:spPr>
        <a:xfrm>
          <a:off x="2673428" y="136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152236</xdr:rowOff>
    </xdr:from>
    <xdr:to>
      <xdr:col>10</xdr:col>
      <xdr:colOff>165100</xdr:colOff>
      <xdr:row>79</xdr:row>
      <xdr:rowOff>82386</xdr:rowOff>
    </xdr:to>
    <xdr:sp macro="" textlink="">
      <xdr:nvSpPr>
        <xdr:cNvPr id="202" name="楕円 201"/>
        <xdr:cNvSpPr/>
      </xdr:nvSpPr>
      <xdr:spPr>
        <a:xfrm>
          <a:off x="1968500" y="135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73513</xdr:rowOff>
    </xdr:from>
    <xdr:ext cx="469744" cy="259045"/>
    <xdr:sp macro="" textlink="">
      <xdr:nvSpPr>
        <xdr:cNvPr id="203" name="テキスト ボックス 202"/>
        <xdr:cNvSpPr txBox="1"/>
      </xdr:nvSpPr>
      <xdr:spPr>
        <a:xfrm>
          <a:off x="1784428" y="136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151803</xdr:rowOff>
    </xdr:from>
    <xdr:to>
      <xdr:col>6</xdr:col>
      <xdr:colOff>38100</xdr:colOff>
      <xdr:row>79</xdr:row>
      <xdr:rowOff>81953</xdr:rowOff>
    </xdr:to>
    <xdr:sp macro="" textlink="">
      <xdr:nvSpPr>
        <xdr:cNvPr id="204" name="楕円 203"/>
        <xdr:cNvSpPr/>
      </xdr:nvSpPr>
      <xdr:spPr>
        <a:xfrm>
          <a:off x="1079500" y="135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73080</xdr:rowOff>
    </xdr:from>
    <xdr:ext cx="469744" cy="259045"/>
    <xdr:sp macro="" textlink="">
      <xdr:nvSpPr>
        <xdr:cNvPr id="205" name="テキスト ボックス 204"/>
        <xdr:cNvSpPr txBox="1"/>
      </xdr:nvSpPr>
      <xdr:spPr>
        <a:xfrm>
          <a:off x="895428" y="1361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2" name="直線コネクタ 231"/>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3" name="扶助費最小値テキスト"/>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4" name="直線コネクタ 233"/>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5" name="扶助費最大値テキスト"/>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6" name="直線コネクタ 235"/>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149813</xdr:rowOff>
    </xdr:from>
    <xdr:to>
      <xdr:col>24</xdr:col>
      <xdr:colOff>63500</xdr:colOff>
      <xdr:row>96</xdr:row>
      <xdr:rowOff>37298</xdr:rowOff>
    </xdr:to>
    <xdr:cxnSp macro="">
      <xdr:nvCxnSpPr>
        <xdr:cNvPr id="237" name="直線コネクタ 236"/>
        <xdr:cNvCxnSpPr/>
      </xdr:nvCxnSpPr>
      <xdr:spPr>
        <a:xfrm flipV="1">
          <a:off x="3797300" y="16437563"/>
          <a:ext cx="838200" cy="5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8" name="扶助費平均値テキスト"/>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9" name="フローチャート: 判断 238"/>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37298</xdr:rowOff>
    </xdr:from>
    <xdr:to>
      <xdr:col>19</xdr:col>
      <xdr:colOff>177800</xdr:colOff>
      <xdr:row>96</xdr:row>
      <xdr:rowOff>88875</xdr:rowOff>
    </xdr:to>
    <xdr:cxnSp macro="">
      <xdr:nvCxnSpPr>
        <xdr:cNvPr id="240" name="直線コネクタ 239"/>
        <xdr:cNvCxnSpPr/>
      </xdr:nvCxnSpPr>
      <xdr:spPr>
        <a:xfrm flipV="1">
          <a:off x="2908300" y="16496498"/>
          <a:ext cx="889000" cy="5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41" name="フローチャート: 判断 240"/>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2" name="テキスト ボックス 241"/>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85337</xdr:rowOff>
    </xdr:from>
    <xdr:to>
      <xdr:col>15</xdr:col>
      <xdr:colOff>50800</xdr:colOff>
      <xdr:row>96</xdr:row>
      <xdr:rowOff>88875</xdr:rowOff>
    </xdr:to>
    <xdr:cxnSp macro="">
      <xdr:nvCxnSpPr>
        <xdr:cNvPr id="243" name="直線コネクタ 242"/>
        <xdr:cNvCxnSpPr/>
      </xdr:nvCxnSpPr>
      <xdr:spPr>
        <a:xfrm>
          <a:off x="2019300" y="16373087"/>
          <a:ext cx="889000" cy="1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4" name="フローチャート: 判断 243"/>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5" name="テキスト ボックス 244"/>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85337</xdr:rowOff>
    </xdr:from>
    <xdr:to>
      <xdr:col>10</xdr:col>
      <xdr:colOff>114300</xdr:colOff>
      <xdr:row>97</xdr:row>
      <xdr:rowOff>15602</xdr:rowOff>
    </xdr:to>
    <xdr:cxnSp macro="">
      <xdr:nvCxnSpPr>
        <xdr:cNvPr id="246" name="直線コネクタ 245"/>
        <xdr:cNvCxnSpPr/>
      </xdr:nvCxnSpPr>
      <xdr:spPr>
        <a:xfrm flipV="1">
          <a:off x="1130300" y="16373087"/>
          <a:ext cx="889000" cy="2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7" name="フローチャート: 判断 246"/>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8" name="テキスト ボックス 247"/>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9" name="フローチャート: 判断 248"/>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50" name="テキスト ボックス 249"/>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99013</xdr:rowOff>
    </xdr:from>
    <xdr:to>
      <xdr:col>24</xdr:col>
      <xdr:colOff>114300</xdr:colOff>
      <xdr:row>96</xdr:row>
      <xdr:rowOff>29163</xdr:rowOff>
    </xdr:to>
    <xdr:sp macro="" textlink="">
      <xdr:nvSpPr>
        <xdr:cNvPr id="256" name="楕円 255"/>
        <xdr:cNvSpPr/>
      </xdr:nvSpPr>
      <xdr:spPr>
        <a:xfrm>
          <a:off x="4584700" y="163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121890</xdr:rowOff>
    </xdr:from>
    <xdr:ext cx="534377" cy="259045"/>
    <xdr:sp macro="" textlink="">
      <xdr:nvSpPr>
        <xdr:cNvPr id="257" name="扶助費該当値テキスト"/>
        <xdr:cNvSpPr txBox="1"/>
      </xdr:nvSpPr>
      <xdr:spPr>
        <a:xfrm>
          <a:off x="4686300" y="162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157948</xdr:rowOff>
    </xdr:from>
    <xdr:to>
      <xdr:col>20</xdr:col>
      <xdr:colOff>38100</xdr:colOff>
      <xdr:row>96</xdr:row>
      <xdr:rowOff>88098</xdr:rowOff>
    </xdr:to>
    <xdr:sp macro="" textlink="">
      <xdr:nvSpPr>
        <xdr:cNvPr id="258" name="楕円 257"/>
        <xdr:cNvSpPr/>
      </xdr:nvSpPr>
      <xdr:spPr>
        <a:xfrm>
          <a:off x="3746500" y="164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104625</xdr:rowOff>
    </xdr:from>
    <xdr:ext cx="534377" cy="259045"/>
    <xdr:sp macro="" textlink="">
      <xdr:nvSpPr>
        <xdr:cNvPr id="259" name="テキスト ボックス 258"/>
        <xdr:cNvSpPr txBox="1"/>
      </xdr:nvSpPr>
      <xdr:spPr>
        <a:xfrm>
          <a:off x="3530111" y="1622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38075</xdr:rowOff>
    </xdr:from>
    <xdr:to>
      <xdr:col>15</xdr:col>
      <xdr:colOff>101600</xdr:colOff>
      <xdr:row>96</xdr:row>
      <xdr:rowOff>139675</xdr:rowOff>
    </xdr:to>
    <xdr:sp macro="" textlink="">
      <xdr:nvSpPr>
        <xdr:cNvPr id="260" name="楕円 259"/>
        <xdr:cNvSpPr/>
      </xdr:nvSpPr>
      <xdr:spPr>
        <a:xfrm>
          <a:off x="2857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156202</xdr:rowOff>
    </xdr:from>
    <xdr:ext cx="534377" cy="259045"/>
    <xdr:sp macro="" textlink="">
      <xdr:nvSpPr>
        <xdr:cNvPr id="261" name="テキスト ボックス 260"/>
        <xdr:cNvSpPr txBox="1"/>
      </xdr:nvSpPr>
      <xdr:spPr>
        <a:xfrm>
          <a:off x="2641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34537</xdr:rowOff>
    </xdr:from>
    <xdr:to>
      <xdr:col>10</xdr:col>
      <xdr:colOff>165100</xdr:colOff>
      <xdr:row>95</xdr:row>
      <xdr:rowOff>136137</xdr:rowOff>
    </xdr:to>
    <xdr:sp macro="" textlink="">
      <xdr:nvSpPr>
        <xdr:cNvPr id="262" name="楕円 261"/>
        <xdr:cNvSpPr/>
      </xdr:nvSpPr>
      <xdr:spPr>
        <a:xfrm>
          <a:off x="1968500" y="163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152664</xdr:rowOff>
    </xdr:from>
    <xdr:ext cx="534377" cy="259045"/>
    <xdr:sp macro="" textlink="">
      <xdr:nvSpPr>
        <xdr:cNvPr id="263" name="テキスト ボックス 262"/>
        <xdr:cNvSpPr txBox="1"/>
      </xdr:nvSpPr>
      <xdr:spPr>
        <a:xfrm>
          <a:off x="1752111" y="160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136252</xdr:rowOff>
    </xdr:from>
    <xdr:to>
      <xdr:col>6</xdr:col>
      <xdr:colOff>38100</xdr:colOff>
      <xdr:row>97</xdr:row>
      <xdr:rowOff>66402</xdr:rowOff>
    </xdr:to>
    <xdr:sp macro="" textlink="">
      <xdr:nvSpPr>
        <xdr:cNvPr id="264" name="楕円 263"/>
        <xdr:cNvSpPr/>
      </xdr:nvSpPr>
      <xdr:spPr>
        <a:xfrm>
          <a:off x="1079500" y="165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82929</xdr:rowOff>
    </xdr:from>
    <xdr:ext cx="534377" cy="259045"/>
    <xdr:sp macro="" textlink="">
      <xdr:nvSpPr>
        <xdr:cNvPr id="265" name="テキスト ボックス 264"/>
        <xdr:cNvSpPr txBox="1"/>
      </xdr:nvSpPr>
      <xdr:spPr>
        <a:xfrm>
          <a:off x="863111" y="1637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9" name="直線コネクタ 288"/>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90" name="補助費等最小値テキスト"/>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91" name="直線コネクタ 290"/>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2" name="補助費等最大値テキスト"/>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3" name="直線コネクタ 292"/>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117831</xdr:rowOff>
    </xdr:from>
    <xdr:to>
      <xdr:col>55</xdr:col>
      <xdr:colOff>0</xdr:colOff>
      <xdr:row>38</xdr:row>
      <xdr:rowOff>2105</xdr:rowOff>
    </xdr:to>
    <xdr:cxnSp macro="">
      <xdr:nvCxnSpPr>
        <xdr:cNvPr id="294" name="直線コネクタ 293"/>
        <xdr:cNvCxnSpPr/>
      </xdr:nvCxnSpPr>
      <xdr:spPr>
        <a:xfrm flipV="1">
          <a:off x="9639300" y="6461481"/>
          <a:ext cx="8382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5" name="補助費等平均値テキスト"/>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6" name="フローチャート: 判断 295"/>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114634</xdr:rowOff>
    </xdr:from>
    <xdr:to>
      <xdr:col>50</xdr:col>
      <xdr:colOff>114300</xdr:colOff>
      <xdr:row>38</xdr:row>
      <xdr:rowOff>2105</xdr:rowOff>
    </xdr:to>
    <xdr:cxnSp macro="">
      <xdr:nvCxnSpPr>
        <xdr:cNvPr id="297" name="直線コネクタ 296"/>
        <xdr:cNvCxnSpPr/>
      </xdr:nvCxnSpPr>
      <xdr:spPr>
        <a:xfrm>
          <a:off x="8750300" y="6458284"/>
          <a:ext cx="889000" cy="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8" name="フローチャート: 判断 297"/>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9" name="テキスト ボックス 298"/>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114634</xdr:rowOff>
    </xdr:from>
    <xdr:to>
      <xdr:col>45</xdr:col>
      <xdr:colOff>177800</xdr:colOff>
      <xdr:row>38</xdr:row>
      <xdr:rowOff>10804</xdr:rowOff>
    </xdr:to>
    <xdr:cxnSp macro="">
      <xdr:nvCxnSpPr>
        <xdr:cNvPr id="300" name="直線コネクタ 299"/>
        <xdr:cNvCxnSpPr/>
      </xdr:nvCxnSpPr>
      <xdr:spPr>
        <a:xfrm flipV="1">
          <a:off x="7861300" y="6458284"/>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301" name="フローチャート: 判断 300"/>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2" name="テキスト ボックス 301"/>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120303</xdr:rowOff>
    </xdr:from>
    <xdr:to>
      <xdr:col>41</xdr:col>
      <xdr:colOff>50800</xdr:colOff>
      <xdr:row>38</xdr:row>
      <xdr:rowOff>10804</xdr:rowOff>
    </xdr:to>
    <xdr:cxnSp macro="">
      <xdr:nvCxnSpPr>
        <xdr:cNvPr id="303" name="直線コネクタ 302"/>
        <xdr:cNvCxnSpPr/>
      </xdr:nvCxnSpPr>
      <xdr:spPr>
        <a:xfrm>
          <a:off x="6972300" y="6121053"/>
          <a:ext cx="889000" cy="4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4" name="フローチャート: 判断 303"/>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5" name="テキスト ボックス 304"/>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6" name="フローチャート: 判断 305"/>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7" name="テキスト ボックス 306"/>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67031</xdr:rowOff>
    </xdr:from>
    <xdr:to>
      <xdr:col>55</xdr:col>
      <xdr:colOff>50800</xdr:colOff>
      <xdr:row>37</xdr:row>
      <xdr:rowOff>168631</xdr:rowOff>
    </xdr:to>
    <xdr:sp macro="" textlink="">
      <xdr:nvSpPr>
        <xdr:cNvPr id="313" name="楕円 312"/>
        <xdr:cNvSpPr/>
      </xdr:nvSpPr>
      <xdr:spPr>
        <a:xfrm>
          <a:off x="10426700" y="64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153408</xdr:rowOff>
    </xdr:from>
    <xdr:ext cx="534377" cy="259045"/>
    <xdr:sp macro="" textlink="">
      <xdr:nvSpPr>
        <xdr:cNvPr id="314" name="補助費等該当値テキスト"/>
        <xdr:cNvSpPr txBox="1"/>
      </xdr:nvSpPr>
      <xdr:spPr>
        <a:xfrm>
          <a:off x="10528300" y="63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122756</xdr:rowOff>
    </xdr:from>
    <xdr:to>
      <xdr:col>50</xdr:col>
      <xdr:colOff>165100</xdr:colOff>
      <xdr:row>38</xdr:row>
      <xdr:rowOff>52905</xdr:rowOff>
    </xdr:to>
    <xdr:sp macro="" textlink="">
      <xdr:nvSpPr>
        <xdr:cNvPr id="315" name="楕円 314"/>
        <xdr:cNvSpPr/>
      </xdr:nvSpPr>
      <xdr:spPr>
        <a:xfrm>
          <a:off x="9588500" y="64664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44032</xdr:rowOff>
    </xdr:from>
    <xdr:ext cx="534377" cy="259045"/>
    <xdr:sp macro="" textlink="">
      <xdr:nvSpPr>
        <xdr:cNvPr id="316" name="テキスト ボックス 315"/>
        <xdr:cNvSpPr txBox="1"/>
      </xdr:nvSpPr>
      <xdr:spPr>
        <a:xfrm>
          <a:off x="9372111" y="655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63834</xdr:rowOff>
    </xdr:from>
    <xdr:to>
      <xdr:col>46</xdr:col>
      <xdr:colOff>38100</xdr:colOff>
      <xdr:row>37</xdr:row>
      <xdr:rowOff>165434</xdr:rowOff>
    </xdr:to>
    <xdr:sp macro="" textlink="">
      <xdr:nvSpPr>
        <xdr:cNvPr id="317" name="楕円 316"/>
        <xdr:cNvSpPr/>
      </xdr:nvSpPr>
      <xdr:spPr>
        <a:xfrm>
          <a:off x="8699500" y="64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156561</xdr:rowOff>
    </xdr:from>
    <xdr:ext cx="534377" cy="259045"/>
    <xdr:sp macro="" textlink="">
      <xdr:nvSpPr>
        <xdr:cNvPr id="318" name="テキスト ボックス 317"/>
        <xdr:cNvSpPr txBox="1"/>
      </xdr:nvSpPr>
      <xdr:spPr>
        <a:xfrm>
          <a:off x="8483111" y="650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131454</xdr:rowOff>
    </xdr:from>
    <xdr:to>
      <xdr:col>41</xdr:col>
      <xdr:colOff>101600</xdr:colOff>
      <xdr:row>38</xdr:row>
      <xdr:rowOff>61604</xdr:rowOff>
    </xdr:to>
    <xdr:sp macro="" textlink="">
      <xdr:nvSpPr>
        <xdr:cNvPr id="319" name="楕円 318"/>
        <xdr:cNvSpPr/>
      </xdr:nvSpPr>
      <xdr:spPr>
        <a:xfrm>
          <a:off x="7810500" y="64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52731</xdr:rowOff>
    </xdr:from>
    <xdr:ext cx="534377" cy="259045"/>
    <xdr:sp macro="" textlink="">
      <xdr:nvSpPr>
        <xdr:cNvPr id="320" name="テキスト ボックス 319"/>
        <xdr:cNvSpPr txBox="1"/>
      </xdr:nvSpPr>
      <xdr:spPr>
        <a:xfrm>
          <a:off x="7594111" y="656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69503</xdr:rowOff>
    </xdr:from>
    <xdr:to>
      <xdr:col>36</xdr:col>
      <xdr:colOff>165100</xdr:colOff>
      <xdr:row>35</xdr:row>
      <xdr:rowOff>171103</xdr:rowOff>
    </xdr:to>
    <xdr:sp macro="" textlink="">
      <xdr:nvSpPr>
        <xdr:cNvPr id="321" name="楕円 320"/>
        <xdr:cNvSpPr/>
      </xdr:nvSpPr>
      <xdr:spPr>
        <a:xfrm>
          <a:off x="6921500" y="60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162230</xdr:rowOff>
    </xdr:from>
    <xdr:ext cx="599010" cy="259045"/>
    <xdr:sp macro="" textlink="">
      <xdr:nvSpPr>
        <xdr:cNvPr id="322" name="テキスト ボックス 321"/>
        <xdr:cNvSpPr txBox="1"/>
      </xdr:nvSpPr>
      <xdr:spPr>
        <a:xfrm>
          <a:off x="6672795" y="616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8" name="直線コネクタ 347"/>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9" name="普通建設事業費最小値テキスト"/>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50" name="直線コネクタ 349"/>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51" name="普通建設事業費最大値テキスト"/>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2" name="直線コネクタ 351"/>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48855</xdr:rowOff>
    </xdr:from>
    <xdr:to>
      <xdr:col>55</xdr:col>
      <xdr:colOff>0</xdr:colOff>
      <xdr:row>59</xdr:row>
      <xdr:rowOff>58309</xdr:rowOff>
    </xdr:to>
    <xdr:cxnSp macro="">
      <xdr:nvCxnSpPr>
        <xdr:cNvPr id="353" name="直線コネクタ 352"/>
        <xdr:cNvCxnSpPr/>
      </xdr:nvCxnSpPr>
      <xdr:spPr>
        <a:xfrm>
          <a:off x="9639300" y="10164405"/>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4" name="普通建設事業費平均値テキスト"/>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5" name="フローチャート: 判断 354"/>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40320</xdr:rowOff>
    </xdr:from>
    <xdr:to>
      <xdr:col>50</xdr:col>
      <xdr:colOff>114300</xdr:colOff>
      <xdr:row>59</xdr:row>
      <xdr:rowOff>48855</xdr:rowOff>
    </xdr:to>
    <xdr:cxnSp macro="">
      <xdr:nvCxnSpPr>
        <xdr:cNvPr id="356" name="直線コネクタ 355"/>
        <xdr:cNvCxnSpPr/>
      </xdr:nvCxnSpPr>
      <xdr:spPr>
        <a:xfrm>
          <a:off x="8750300" y="10155870"/>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7" name="フローチャート: 判断 356"/>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8" name="テキスト ボックス 357"/>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40320</xdr:rowOff>
    </xdr:from>
    <xdr:to>
      <xdr:col>45</xdr:col>
      <xdr:colOff>177800</xdr:colOff>
      <xdr:row>59</xdr:row>
      <xdr:rowOff>42525</xdr:rowOff>
    </xdr:to>
    <xdr:cxnSp macro="">
      <xdr:nvCxnSpPr>
        <xdr:cNvPr id="359" name="直線コネクタ 358"/>
        <xdr:cNvCxnSpPr/>
      </xdr:nvCxnSpPr>
      <xdr:spPr>
        <a:xfrm flipV="1">
          <a:off x="7861300" y="10155870"/>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60" name="フローチャート: 判断 359"/>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61" name="テキスト ボックス 360"/>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42525</xdr:rowOff>
    </xdr:from>
    <xdr:to>
      <xdr:col>41</xdr:col>
      <xdr:colOff>50800</xdr:colOff>
      <xdr:row>59</xdr:row>
      <xdr:rowOff>55160</xdr:rowOff>
    </xdr:to>
    <xdr:cxnSp macro="">
      <xdr:nvCxnSpPr>
        <xdr:cNvPr id="362" name="直線コネクタ 361"/>
        <xdr:cNvCxnSpPr/>
      </xdr:nvCxnSpPr>
      <xdr:spPr>
        <a:xfrm flipV="1">
          <a:off x="6972300" y="10158075"/>
          <a:ext cx="889000" cy="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3" name="フローチャート: 判断 362"/>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4" name="テキスト ボックス 363"/>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5" name="フローチャート: 判断 364"/>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6" name="テキスト ボックス 365"/>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7509</xdr:rowOff>
    </xdr:from>
    <xdr:to>
      <xdr:col>55</xdr:col>
      <xdr:colOff>50800</xdr:colOff>
      <xdr:row>59</xdr:row>
      <xdr:rowOff>109109</xdr:rowOff>
    </xdr:to>
    <xdr:sp macro="" textlink="">
      <xdr:nvSpPr>
        <xdr:cNvPr id="372" name="楕円 371"/>
        <xdr:cNvSpPr/>
      </xdr:nvSpPr>
      <xdr:spPr>
        <a:xfrm>
          <a:off x="10426700" y="101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93886</xdr:rowOff>
    </xdr:from>
    <xdr:ext cx="534377" cy="259045"/>
    <xdr:sp macro="" textlink="">
      <xdr:nvSpPr>
        <xdr:cNvPr id="373" name="普通建設事業費該当値テキスト"/>
        <xdr:cNvSpPr txBox="1"/>
      </xdr:nvSpPr>
      <xdr:spPr>
        <a:xfrm>
          <a:off x="10528300" y="1003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169505</xdr:rowOff>
    </xdr:from>
    <xdr:to>
      <xdr:col>50</xdr:col>
      <xdr:colOff>165100</xdr:colOff>
      <xdr:row>59</xdr:row>
      <xdr:rowOff>99655</xdr:rowOff>
    </xdr:to>
    <xdr:sp macro="" textlink="">
      <xdr:nvSpPr>
        <xdr:cNvPr id="374" name="楕円 373"/>
        <xdr:cNvSpPr/>
      </xdr:nvSpPr>
      <xdr:spPr>
        <a:xfrm>
          <a:off x="9588500" y="101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90782</xdr:rowOff>
    </xdr:from>
    <xdr:ext cx="534377" cy="259045"/>
    <xdr:sp macro="" textlink="">
      <xdr:nvSpPr>
        <xdr:cNvPr id="375" name="テキスト ボックス 374"/>
        <xdr:cNvSpPr txBox="1"/>
      </xdr:nvSpPr>
      <xdr:spPr>
        <a:xfrm>
          <a:off x="9372111" y="1020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160970</xdr:rowOff>
    </xdr:from>
    <xdr:to>
      <xdr:col>46</xdr:col>
      <xdr:colOff>38100</xdr:colOff>
      <xdr:row>59</xdr:row>
      <xdr:rowOff>91120</xdr:rowOff>
    </xdr:to>
    <xdr:sp macro="" textlink="">
      <xdr:nvSpPr>
        <xdr:cNvPr id="376" name="楕円 375"/>
        <xdr:cNvSpPr/>
      </xdr:nvSpPr>
      <xdr:spPr>
        <a:xfrm>
          <a:off x="8699500" y="101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82247</xdr:rowOff>
    </xdr:from>
    <xdr:ext cx="534377" cy="259045"/>
    <xdr:sp macro="" textlink="">
      <xdr:nvSpPr>
        <xdr:cNvPr id="377" name="テキスト ボックス 376"/>
        <xdr:cNvSpPr txBox="1"/>
      </xdr:nvSpPr>
      <xdr:spPr>
        <a:xfrm>
          <a:off x="8483111" y="101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163175</xdr:rowOff>
    </xdr:from>
    <xdr:to>
      <xdr:col>41</xdr:col>
      <xdr:colOff>101600</xdr:colOff>
      <xdr:row>59</xdr:row>
      <xdr:rowOff>93325</xdr:rowOff>
    </xdr:to>
    <xdr:sp macro="" textlink="">
      <xdr:nvSpPr>
        <xdr:cNvPr id="378" name="楕円 377"/>
        <xdr:cNvSpPr/>
      </xdr:nvSpPr>
      <xdr:spPr>
        <a:xfrm>
          <a:off x="7810500" y="101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84452</xdr:rowOff>
    </xdr:from>
    <xdr:ext cx="534377" cy="259045"/>
    <xdr:sp macro="" textlink="">
      <xdr:nvSpPr>
        <xdr:cNvPr id="379" name="テキスト ボックス 378"/>
        <xdr:cNvSpPr txBox="1"/>
      </xdr:nvSpPr>
      <xdr:spPr>
        <a:xfrm>
          <a:off x="7594111" y="1020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4360</xdr:rowOff>
    </xdr:from>
    <xdr:to>
      <xdr:col>36</xdr:col>
      <xdr:colOff>165100</xdr:colOff>
      <xdr:row>59</xdr:row>
      <xdr:rowOff>105960</xdr:rowOff>
    </xdr:to>
    <xdr:sp macro="" textlink="">
      <xdr:nvSpPr>
        <xdr:cNvPr id="380" name="楕円 379"/>
        <xdr:cNvSpPr/>
      </xdr:nvSpPr>
      <xdr:spPr>
        <a:xfrm>
          <a:off x="6921500" y="101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97087</xdr:rowOff>
    </xdr:from>
    <xdr:ext cx="534377" cy="259045"/>
    <xdr:sp macro="" textlink="">
      <xdr:nvSpPr>
        <xdr:cNvPr id="381" name="テキスト ボックス 380"/>
        <xdr:cNvSpPr txBox="1"/>
      </xdr:nvSpPr>
      <xdr:spPr>
        <a:xfrm>
          <a:off x="6705111" y="102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3" name="直線コネクタ 402"/>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6" name="普通建設事業費 （ うち新規整備　）最大値テキスト"/>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7" name="直線コネクタ 406"/>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123913</xdr:rowOff>
    </xdr:from>
    <xdr:to>
      <xdr:col>55</xdr:col>
      <xdr:colOff>0</xdr:colOff>
      <xdr:row>78</xdr:row>
      <xdr:rowOff>136381</xdr:rowOff>
    </xdr:to>
    <xdr:cxnSp macro="">
      <xdr:nvCxnSpPr>
        <xdr:cNvPr id="408" name="直線コネクタ 407"/>
        <xdr:cNvCxnSpPr/>
      </xdr:nvCxnSpPr>
      <xdr:spPr>
        <a:xfrm flipV="1">
          <a:off x="9639300" y="13497013"/>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9" name="普通建設事業費 （ うち新規整備　）平均値テキスト"/>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10" name="フローチャート: 判断 409"/>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53725</xdr:rowOff>
    </xdr:from>
    <xdr:to>
      <xdr:col>50</xdr:col>
      <xdr:colOff>114300</xdr:colOff>
      <xdr:row>78</xdr:row>
      <xdr:rowOff>136381</xdr:rowOff>
    </xdr:to>
    <xdr:cxnSp macro="">
      <xdr:nvCxnSpPr>
        <xdr:cNvPr id="411" name="直線コネクタ 410"/>
        <xdr:cNvCxnSpPr/>
      </xdr:nvCxnSpPr>
      <xdr:spPr>
        <a:xfrm>
          <a:off x="8750300" y="13426825"/>
          <a:ext cx="889000" cy="8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2" name="フローチャート: 判断 411"/>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3" name="テキスト ボックス 412"/>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53725</xdr:rowOff>
    </xdr:from>
    <xdr:to>
      <xdr:col>45</xdr:col>
      <xdr:colOff>177800</xdr:colOff>
      <xdr:row>78</xdr:row>
      <xdr:rowOff>133462</xdr:rowOff>
    </xdr:to>
    <xdr:cxnSp macro="">
      <xdr:nvCxnSpPr>
        <xdr:cNvPr id="414" name="直線コネクタ 413"/>
        <xdr:cNvCxnSpPr/>
      </xdr:nvCxnSpPr>
      <xdr:spPr>
        <a:xfrm flipV="1">
          <a:off x="7861300" y="13426825"/>
          <a:ext cx="889000" cy="7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5" name="フローチャート: 判断 414"/>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6" name="テキスト ボックス 415"/>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122403</xdr:rowOff>
    </xdr:from>
    <xdr:to>
      <xdr:col>41</xdr:col>
      <xdr:colOff>50800</xdr:colOff>
      <xdr:row>78</xdr:row>
      <xdr:rowOff>133462</xdr:rowOff>
    </xdr:to>
    <xdr:cxnSp macro="">
      <xdr:nvCxnSpPr>
        <xdr:cNvPr id="417" name="直線コネクタ 416"/>
        <xdr:cNvCxnSpPr/>
      </xdr:nvCxnSpPr>
      <xdr:spPr>
        <a:xfrm>
          <a:off x="6972300" y="13495503"/>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8" name="フローチャート: 判断 417"/>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9" name="テキスト ボックス 418"/>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20" name="フローチャート: 判断 419"/>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21" name="テキスト ボックス 420"/>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73113</xdr:rowOff>
    </xdr:from>
    <xdr:to>
      <xdr:col>55</xdr:col>
      <xdr:colOff>50800</xdr:colOff>
      <xdr:row>79</xdr:row>
      <xdr:rowOff>3263</xdr:rowOff>
    </xdr:to>
    <xdr:sp macro="" textlink="">
      <xdr:nvSpPr>
        <xdr:cNvPr id="427" name="楕円 426"/>
        <xdr:cNvSpPr/>
      </xdr:nvSpPr>
      <xdr:spPr>
        <a:xfrm>
          <a:off x="10426700" y="134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159490</xdr:rowOff>
    </xdr:from>
    <xdr:ext cx="469744" cy="259045"/>
    <xdr:sp macro="" textlink="">
      <xdr:nvSpPr>
        <xdr:cNvPr id="428" name="普通建設事業費 （ うち新規整備　）該当値テキスト"/>
        <xdr:cNvSpPr txBox="1"/>
      </xdr:nvSpPr>
      <xdr:spPr>
        <a:xfrm>
          <a:off x="10528300" y="1336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85581</xdr:rowOff>
    </xdr:from>
    <xdr:to>
      <xdr:col>50</xdr:col>
      <xdr:colOff>165100</xdr:colOff>
      <xdr:row>79</xdr:row>
      <xdr:rowOff>15731</xdr:rowOff>
    </xdr:to>
    <xdr:sp macro="" textlink="">
      <xdr:nvSpPr>
        <xdr:cNvPr id="429" name="楕円 428"/>
        <xdr:cNvSpPr/>
      </xdr:nvSpPr>
      <xdr:spPr>
        <a:xfrm>
          <a:off x="9588500" y="134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6858</xdr:rowOff>
    </xdr:from>
    <xdr:ext cx="469744" cy="259045"/>
    <xdr:sp macro="" textlink="">
      <xdr:nvSpPr>
        <xdr:cNvPr id="430" name="テキスト ボックス 429"/>
        <xdr:cNvSpPr txBox="1"/>
      </xdr:nvSpPr>
      <xdr:spPr>
        <a:xfrm>
          <a:off x="9404428" y="1355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2925</xdr:rowOff>
    </xdr:from>
    <xdr:to>
      <xdr:col>46</xdr:col>
      <xdr:colOff>38100</xdr:colOff>
      <xdr:row>78</xdr:row>
      <xdr:rowOff>104525</xdr:rowOff>
    </xdr:to>
    <xdr:sp macro="" textlink="">
      <xdr:nvSpPr>
        <xdr:cNvPr id="431" name="楕円 430"/>
        <xdr:cNvSpPr/>
      </xdr:nvSpPr>
      <xdr:spPr>
        <a:xfrm>
          <a:off x="8699500" y="133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121052</xdr:rowOff>
    </xdr:from>
    <xdr:ext cx="534377" cy="259045"/>
    <xdr:sp macro="" textlink="">
      <xdr:nvSpPr>
        <xdr:cNvPr id="432" name="テキスト ボックス 431"/>
        <xdr:cNvSpPr txBox="1"/>
      </xdr:nvSpPr>
      <xdr:spPr>
        <a:xfrm>
          <a:off x="8483111" y="1315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82662</xdr:rowOff>
    </xdr:from>
    <xdr:to>
      <xdr:col>41</xdr:col>
      <xdr:colOff>101600</xdr:colOff>
      <xdr:row>79</xdr:row>
      <xdr:rowOff>12812</xdr:rowOff>
    </xdr:to>
    <xdr:sp macro="" textlink="">
      <xdr:nvSpPr>
        <xdr:cNvPr id="433" name="楕円 432"/>
        <xdr:cNvSpPr/>
      </xdr:nvSpPr>
      <xdr:spPr>
        <a:xfrm>
          <a:off x="7810500" y="134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3939</xdr:rowOff>
    </xdr:from>
    <xdr:ext cx="469744" cy="259045"/>
    <xdr:sp macro="" textlink="">
      <xdr:nvSpPr>
        <xdr:cNvPr id="434" name="テキスト ボックス 433"/>
        <xdr:cNvSpPr txBox="1"/>
      </xdr:nvSpPr>
      <xdr:spPr>
        <a:xfrm>
          <a:off x="7626428" y="1354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71603</xdr:rowOff>
    </xdr:from>
    <xdr:to>
      <xdr:col>36</xdr:col>
      <xdr:colOff>165100</xdr:colOff>
      <xdr:row>79</xdr:row>
      <xdr:rowOff>1753</xdr:rowOff>
    </xdr:to>
    <xdr:sp macro="" textlink="">
      <xdr:nvSpPr>
        <xdr:cNvPr id="435" name="楕円 434"/>
        <xdr:cNvSpPr/>
      </xdr:nvSpPr>
      <xdr:spPr>
        <a:xfrm>
          <a:off x="6921500" y="134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164330</xdr:rowOff>
    </xdr:from>
    <xdr:ext cx="469744" cy="259045"/>
    <xdr:sp macro="" textlink="">
      <xdr:nvSpPr>
        <xdr:cNvPr id="436" name="テキスト ボックス 435"/>
        <xdr:cNvSpPr txBox="1"/>
      </xdr:nvSpPr>
      <xdr:spPr>
        <a:xfrm>
          <a:off x="6737428" y="135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60" name="直線コネクタ 459"/>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61" name="普通建設事業費 （ うち更新整備　）最小値テキスト"/>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2" name="直線コネクタ 461"/>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3" name="普通建設事業費 （ うち更新整備　）最大値テキスト"/>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4" name="直線コネクタ 463"/>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159880</xdr:rowOff>
    </xdr:from>
    <xdr:to>
      <xdr:col>55</xdr:col>
      <xdr:colOff>0</xdr:colOff>
      <xdr:row>99</xdr:row>
      <xdr:rowOff>803</xdr:rowOff>
    </xdr:to>
    <xdr:cxnSp macro="">
      <xdr:nvCxnSpPr>
        <xdr:cNvPr id="465" name="直線コネクタ 464"/>
        <xdr:cNvCxnSpPr/>
      </xdr:nvCxnSpPr>
      <xdr:spPr>
        <a:xfrm>
          <a:off x="9639300" y="16961980"/>
          <a:ext cx="8382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6" name="普通建設事業費 （ うち更新整備　）平均値テキスト"/>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7" name="フローチャート: 判断 466"/>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159880</xdr:rowOff>
    </xdr:from>
    <xdr:to>
      <xdr:col>50</xdr:col>
      <xdr:colOff>114300</xdr:colOff>
      <xdr:row>99</xdr:row>
      <xdr:rowOff>19083</xdr:rowOff>
    </xdr:to>
    <xdr:cxnSp macro="">
      <xdr:nvCxnSpPr>
        <xdr:cNvPr id="468" name="直線コネクタ 467"/>
        <xdr:cNvCxnSpPr/>
      </xdr:nvCxnSpPr>
      <xdr:spPr>
        <a:xfrm flipV="1">
          <a:off x="8750300" y="16961980"/>
          <a:ext cx="889000" cy="3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9" name="フローチャート: 判断 468"/>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70" name="テキスト ボックス 469"/>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137458</xdr:rowOff>
    </xdr:from>
    <xdr:to>
      <xdr:col>45</xdr:col>
      <xdr:colOff>177800</xdr:colOff>
      <xdr:row>99</xdr:row>
      <xdr:rowOff>19083</xdr:rowOff>
    </xdr:to>
    <xdr:cxnSp macro="">
      <xdr:nvCxnSpPr>
        <xdr:cNvPr id="471" name="直線コネクタ 470"/>
        <xdr:cNvCxnSpPr/>
      </xdr:nvCxnSpPr>
      <xdr:spPr>
        <a:xfrm>
          <a:off x="7861300" y="16939558"/>
          <a:ext cx="889000" cy="5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2" name="フローチャート: 判断 471"/>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3" name="テキスト ボックス 472"/>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137458</xdr:rowOff>
    </xdr:from>
    <xdr:to>
      <xdr:col>41</xdr:col>
      <xdr:colOff>50800</xdr:colOff>
      <xdr:row>99</xdr:row>
      <xdr:rowOff>12080</xdr:rowOff>
    </xdr:to>
    <xdr:cxnSp macro="">
      <xdr:nvCxnSpPr>
        <xdr:cNvPr id="474" name="直線コネクタ 473"/>
        <xdr:cNvCxnSpPr/>
      </xdr:nvCxnSpPr>
      <xdr:spPr>
        <a:xfrm flipV="1">
          <a:off x="6972300" y="16939558"/>
          <a:ext cx="889000" cy="4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5" name="フローチャート: 判断 474"/>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6" name="テキスト ボックス 475"/>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7" name="フローチャート: 判断 476"/>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8" name="テキスト ボックス 477"/>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121453</xdr:rowOff>
    </xdr:from>
    <xdr:to>
      <xdr:col>55</xdr:col>
      <xdr:colOff>50800</xdr:colOff>
      <xdr:row>99</xdr:row>
      <xdr:rowOff>51603</xdr:rowOff>
    </xdr:to>
    <xdr:sp macro="" textlink="">
      <xdr:nvSpPr>
        <xdr:cNvPr id="484" name="楕円 483"/>
        <xdr:cNvSpPr/>
      </xdr:nvSpPr>
      <xdr:spPr>
        <a:xfrm>
          <a:off x="10426700" y="169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36380</xdr:rowOff>
    </xdr:from>
    <xdr:ext cx="534377" cy="259045"/>
    <xdr:sp macro="" textlink="">
      <xdr:nvSpPr>
        <xdr:cNvPr id="485" name="普通建設事業費 （ うち更新整備　）該当値テキスト"/>
        <xdr:cNvSpPr txBox="1"/>
      </xdr:nvSpPr>
      <xdr:spPr>
        <a:xfrm>
          <a:off x="10528300" y="168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109080</xdr:rowOff>
    </xdr:from>
    <xdr:to>
      <xdr:col>50</xdr:col>
      <xdr:colOff>165100</xdr:colOff>
      <xdr:row>99</xdr:row>
      <xdr:rowOff>39230</xdr:rowOff>
    </xdr:to>
    <xdr:sp macro="" textlink="">
      <xdr:nvSpPr>
        <xdr:cNvPr id="486" name="楕円 485"/>
        <xdr:cNvSpPr/>
      </xdr:nvSpPr>
      <xdr:spPr>
        <a:xfrm>
          <a:off x="9588500" y="169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30357</xdr:rowOff>
    </xdr:from>
    <xdr:ext cx="534377" cy="259045"/>
    <xdr:sp macro="" textlink="">
      <xdr:nvSpPr>
        <xdr:cNvPr id="487" name="テキスト ボックス 486"/>
        <xdr:cNvSpPr txBox="1"/>
      </xdr:nvSpPr>
      <xdr:spPr>
        <a:xfrm>
          <a:off x="9372111" y="170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139733</xdr:rowOff>
    </xdr:from>
    <xdr:to>
      <xdr:col>46</xdr:col>
      <xdr:colOff>38100</xdr:colOff>
      <xdr:row>99</xdr:row>
      <xdr:rowOff>69883</xdr:rowOff>
    </xdr:to>
    <xdr:sp macro="" textlink="">
      <xdr:nvSpPr>
        <xdr:cNvPr id="488" name="楕円 487"/>
        <xdr:cNvSpPr/>
      </xdr:nvSpPr>
      <xdr:spPr>
        <a:xfrm>
          <a:off x="8699500" y="169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61010</xdr:rowOff>
    </xdr:from>
    <xdr:ext cx="534377" cy="259045"/>
    <xdr:sp macro="" textlink="">
      <xdr:nvSpPr>
        <xdr:cNvPr id="489" name="テキスト ボックス 488"/>
        <xdr:cNvSpPr txBox="1"/>
      </xdr:nvSpPr>
      <xdr:spPr>
        <a:xfrm>
          <a:off x="8483111" y="170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86658</xdr:rowOff>
    </xdr:from>
    <xdr:to>
      <xdr:col>41</xdr:col>
      <xdr:colOff>101600</xdr:colOff>
      <xdr:row>99</xdr:row>
      <xdr:rowOff>16808</xdr:rowOff>
    </xdr:to>
    <xdr:sp macro="" textlink="">
      <xdr:nvSpPr>
        <xdr:cNvPr id="490" name="楕円 489"/>
        <xdr:cNvSpPr/>
      </xdr:nvSpPr>
      <xdr:spPr>
        <a:xfrm>
          <a:off x="7810500" y="168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7935</xdr:rowOff>
    </xdr:from>
    <xdr:ext cx="534377" cy="259045"/>
    <xdr:sp macro="" textlink="">
      <xdr:nvSpPr>
        <xdr:cNvPr id="491" name="テキスト ボックス 490"/>
        <xdr:cNvSpPr txBox="1"/>
      </xdr:nvSpPr>
      <xdr:spPr>
        <a:xfrm>
          <a:off x="7594111" y="169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132730</xdr:rowOff>
    </xdr:from>
    <xdr:to>
      <xdr:col>36</xdr:col>
      <xdr:colOff>165100</xdr:colOff>
      <xdr:row>99</xdr:row>
      <xdr:rowOff>62880</xdr:rowOff>
    </xdr:to>
    <xdr:sp macro="" textlink="">
      <xdr:nvSpPr>
        <xdr:cNvPr id="492" name="楕円 491"/>
        <xdr:cNvSpPr/>
      </xdr:nvSpPr>
      <xdr:spPr>
        <a:xfrm>
          <a:off x="6921500" y="169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54007</xdr:rowOff>
    </xdr:from>
    <xdr:ext cx="534377" cy="259045"/>
    <xdr:sp macro="" textlink="">
      <xdr:nvSpPr>
        <xdr:cNvPr id="493" name="テキスト ボックス 492"/>
        <xdr:cNvSpPr txBox="1"/>
      </xdr:nvSpPr>
      <xdr:spPr>
        <a:xfrm>
          <a:off x="6705111" y="1702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5" name="直線コネクタ 514"/>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8" name="災害復旧事業費最大値テキスト"/>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9" name="直線コネクタ 518"/>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21" name="災害復旧事業費平均値テキスト"/>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2" name="フローチャート: 判断 521"/>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4" name="フローチャート: 判断 523"/>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5" name="テキスト ボックス 524"/>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7" name="フローチャート: 判断 526"/>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8" name="テキスト ボックス 527"/>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30" name="フローチャート: 判断 529"/>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31" name="テキスト ボックス 530"/>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2" name="フローチャート: 判断 531"/>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3" name="テキスト ボックス 532"/>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7" name="直線コネクタ 616"/>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8" name="公債費最小値テキスト"/>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9" name="直線コネクタ 618"/>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0" name="公債費最大値テキスト"/>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1" name="直線コネクタ 620"/>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25372</xdr:rowOff>
    </xdr:from>
    <xdr:to>
      <xdr:col>85</xdr:col>
      <xdr:colOff>127000</xdr:colOff>
      <xdr:row>77</xdr:row>
      <xdr:rowOff>26555</xdr:rowOff>
    </xdr:to>
    <xdr:cxnSp macro="">
      <xdr:nvCxnSpPr>
        <xdr:cNvPr id="622" name="直線コネクタ 621"/>
        <xdr:cNvCxnSpPr/>
      </xdr:nvCxnSpPr>
      <xdr:spPr>
        <a:xfrm>
          <a:off x="15481300" y="13227022"/>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3" name="公債費平均値テキスト"/>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4" name="フローチャート: 判断 623"/>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22937</xdr:rowOff>
    </xdr:from>
    <xdr:to>
      <xdr:col>81</xdr:col>
      <xdr:colOff>50800</xdr:colOff>
      <xdr:row>77</xdr:row>
      <xdr:rowOff>25372</xdr:rowOff>
    </xdr:to>
    <xdr:cxnSp macro="">
      <xdr:nvCxnSpPr>
        <xdr:cNvPr id="625" name="直線コネクタ 624"/>
        <xdr:cNvCxnSpPr/>
      </xdr:nvCxnSpPr>
      <xdr:spPr>
        <a:xfrm>
          <a:off x="14592300" y="13224587"/>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6" name="フローチャート: 判断 625"/>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7" name="テキスト ボックス 626"/>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14044</xdr:rowOff>
    </xdr:from>
    <xdr:to>
      <xdr:col>76</xdr:col>
      <xdr:colOff>114300</xdr:colOff>
      <xdr:row>77</xdr:row>
      <xdr:rowOff>22937</xdr:rowOff>
    </xdr:to>
    <xdr:cxnSp macro="">
      <xdr:nvCxnSpPr>
        <xdr:cNvPr id="628" name="直線コネクタ 627"/>
        <xdr:cNvCxnSpPr/>
      </xdr:nvCxnSpPr>
      <xdr:spPr>
        <a:xfrm>
          <a:off x="13703300" y="13215694"/>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9" name="フローチャート: 判断 628"/>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30" name="テキスト ボックス 629"/>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14044</xdr:rowOff>
    </xdr:from>
    <xdr:to>
      <xdr:col>71</xdr:col>
      <xdr:colOff>177800</xdr:colOff>
      <xdr:row>77</xdr:row>
      <xdr:rowOff>22983</xdr:rowOff>
    </xdr:to>
    <xdr:cxnSp macro="">
      <xdr:nvCxnSpPr>
        <xdr:cNvPr id="631" name="直線コネクタ 630"/>
        <xdr:cNvCxnSpPr/>
      </xdr:nvCxnSpPr>
      <xdr:spPr>
        <a:xfrm flipV="1">
          <a:off x="12814300" y="13215694"/>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2" name="フローチャート: 判断 631"/>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3" name="テキスト ボックス 632"/>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4" name="フローチャート: 判断 633"/>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5" name="テキスト ボックス 634"/>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147205</xdr:rowOff>
    </xdr:from>
    <xdr:to>
      <xdr:col>85</xdr:col>
      <xdr:colOff>177800</xdr:colOff>
      <xdr:row>77</xdr:row>
      <xdr:rowOff>77355</xdr:rowOff>
    </xdr:to>
    <xdr:sp macro="" textlink="">
      <xdr:nvSpPr>
        <xdr:cNvPr id="641" name="楕円 640"/>
        <xdr:cNvSpPr/>
      </xdr:nvSpPr>
      <xdr:spPr>
        <a:xfrm>
          <a:off x="16268700" y="131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125632</xdr:rowOff>
    </xdr:from>
    <xdr:ext cx="534377" cy="259045"/>
    <xdr:sp macro="" textlink="">
      <xdr:nvSpPr>
        <xdr:cNvPr id="642" name="公債費該当値テキスト"/>
        <xdr:cNvSpPr txBox="1"/>
      </xdr:nvSpPr>
      <xdr:spPr>
        <a:xfrm>
          <a:off x="16370300" y="131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146022</xdr:rowOff>
    </xdr:from>
    <xdr:to>
      <xdr:col>81</xdr:col>
      <xdr:colOff>101600</xdr:colOff>
      <xdr:row>77</xdr:row>
      <xdr:rowOff>76172</xdr:rowOff>
    </xdr:to>
    <xdr:sp macro="" textlink="">
      <xdr:nvSpPr>
        <xdr:cNvPr id="643" name="楕円 642"/>
        <xdr:cNvSpPr/>
      </xdr:nvSpPr>
      <xdr:spPr>
        <a:xfrm>
          <a:off x="15430500" y="131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67299</xdr:rowOff>
    </xdr:from>
    <xdr:ext cx="534377" cy="259045"/>
    <xdr:sp macro="" textlink="">
      <xdr:nvSpPr>
        <xdr:cNvPr id="644" name="テキスト ボックス 643"/>
        <xdr:cNvSpPr txBox="1"/>
      </xdr:nvSpPr>
      <xdr:spPr>
        <a:xfrm>
          <a:off x="15214111" y="132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143587</xdr:rowOff>
    </xdr:from>
    <xdr:to>
      <xdr:col>76</xdr:col>
      <xdr:colOff>165100</xdr:colOff>
      <xdr:row>77</xdr:row>
      <xdr:rowOff>73737</xdr:rowOff>
    </xdr:to>
    <xdr:sp macro="" textlink="">
      <xdr:nvSpPr>
        <xdr:cNvPr id="645" name="楕円 644"/>
        <xdr:cNvSpPr/>
      </xdr:nvSpPr>
      <xdr:spPr>
        <a:xfrm>
          <a:off x="14541500" y="131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64864</xdr:rowOff>
    </xdr:from>
    <xdr:ext cx="534377" cy="259045"/>
    <xdr:sp macro="" textlink="">
      <xdr:nvSpPr>
        <xdr:cNvPr id="646" name="テキスト ボックス 645"/>
        <xdr:cNvSpPr txBox="1"/>
      </xdr:nvSpPr>
      <xdr:spPr>
        <a:xfrm>
          <a:off x="14325111" y="132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134694</xdr:rowOff>
    </xdr:from>
    <xdr:to>
      <xdr:col>72</xdr:col>
      <xdr:colOff>38100</xdr:colOff>
      <xdr:row>77</xdr:row>
      <xdr:rowOff>64844</xdr:rowOff>
    </xdr:to>
    <xdr:sp macro="" textlink="">
      <xdr:nvSpPr>
        <xdr:cNvPr id="647" name="楕円 646"/>
        <xdr:cNvSpPr/>
      </xdr:nvSpPr>
      <xdr:spPr>
        <a:xfrm>
          <a:off x="13652500" y="131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55971</xdr:rowOff>
    </xdr:from>
    <xdr:ext cx="534377" cy="259045"/>
    <xdr:sp macro="" textlink="">
      <xdr:nvSpPr>
        <xdr:cNvPr id="648" name="テキスト ボックス 647"/>
        <xdr:cNvSpPr txBox="1"/>
      </xdr:nvSpPr>
      <xdr:spPr>
        <a:xfrm>
          <a:off x="13436111" y="1325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143633</xdr:rowOff>
    </xdr:from>
    <xdr:to>
      <xdr:col>67</xdr:col>
      <xdr:colOff>101600</xdr:colOff>
      <xdr:row>77</xdr:row>
      <xdr:rowOff>73783</xdr:rowOff>
    </xdr:to>
    <xdr:sp macro="" textlink="">
      <xdr:nvSpPr>
        <xdr:cNvPr id="649" name="楕円 648"/>
        <xdr:cNvSpPr/>
      </xdr:nvSpPr>
      <xdr:spPr>
        <a:xfrm>
          <a:off x="12763500" y="131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64910</xdr:rowOff>
    </xdr:from>
    <xdr:ext cx="534377" cy="259045"/>
    <xdr:sp macro="" textlink="">
      <xdr:nvSpPr>
        <xdr:cNvPr id="650" name="テキスト ボックス 649"/>
        <xdr:cNvSpPr txBox="1"/>
      </xdr:nvSpPr>
      <xdr:spPr>
        <a:xfrm>
          <a:off x="12547111" y="132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0" name="テキスト ボックス 669"/>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6" name="直線コネクタ 675"/>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7" name="積立金最小値テキスト"/>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8" name="直線コネクタ 677"/>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9" name="積立金最大値テキスト"/>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0" name="直線コネクタ 679"/>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80178</xdr:rowOff>
    </xdr:from>
    <xdr:to>
      <xdr:col>85</xdr:col>
      <xdr:colOff>127000</xdr:colOff>
      <xdr:row>99</xdr:row>
      <xdr:rowOff>81031</xdr:rowOff>
    </xdr:to>
    <xdr:cxnSp macro="">
      <xdr:nvCxnSpPr>
        <xdr:cNvPr id="681" name="直線コネクタ 680"/>
        <xdr:cNvCxnSpPr/>
      </xdr:nvCxnSpPr>
      <xdr:spPr>
        <a:xfrm>
          <a:off x="15481300" y="17053728"/>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2" name="積立金平均値テキスト"/>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3" name="フローチャート: 判断 682"/>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64818</xdr:rowOff>
    </xdr:from>
    <xdr:to>
      <xdr:col>81</xdr:col>
      <xdr:colOff>50800</xdr:colOff>
      <xdr:row>99</xdr:row>
      <xdr:rowOff>80178</xdr:rowOff>
    </xdr:to>
    <xdr:cxnSp macro="">
      <xdr:nvCxnSpPr>
        <xdr:cNvPr id="684" name="直線コネクタ 683"/>
        <xdr:cNvCxnSpPr/>
      </xdr:nvCxnSpPr>
      <xdr:spPr>
        <a:xfrm>
          <a:off x="14592300" y="17038368"/>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5" name="フローチャート: 判断 684"/>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6" name="テキスト ボックス 685"/>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51008</xdr:rowOff>
    </xdr:from>
    <xdr:to>
      <xdr:col>76</xdr:col>
      <xdr:colOff>114300</xdr:colOff>
      <xdr:row>99</xdr:row>
      <xdr:rowOff>64818</xdr:rowOff>
    </xdr:to>
    <xdr:cxnSp macro="">
      <xdr:nvCxnSpPr>
        <xdr:cNvPr id="687" name="直線コネクタ 686"/>
        <xdr:cNvCxnSpPr/>
      </xdr:nvCxnSpPr>
      <xdr:spPr>
        <a:xfrm>
          <a:off x="13703300" y="17024558"/>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8" name="フローチャート: 判断 687"/>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9" name="テキスト ボックス 688"/>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51008</xdr:rowOff>
    </xdr:from>
    <xdr:to>
      <xdr:col>71</xdr:col>
      <xdr:colOff>177800</xdr:colOff>
      <xdr:row>99</xdr:row>
      <xdr:rowOff>79432</xdr:rowOff>
    </xdr:to>
    <xdr:cxnSp macro="">
      <xdr:nvCxnSpPr>
        <xdr:cNvPr id="690" name="直線コネクタ 689"/>
        <xdr:cNvCxnSpPr/>
      </xdr:nvCxnSpPr>
      <xdr:spPr>
        <a:xfrm flipV="1">
          <a:off x="12814300" y="17024558"/>
          <a:ext cx="889000" cy="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1" name="フローチャート: 判断 690"/>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2" name="テキスト ボックス 691"/>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3" name="フローチャート: 判断 692"/>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4" name="テキスト ボックス 693"/>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30231</xdr:rowOff>
    </xdr:from>
    <xdr:to>
      <xdr:col>85</xdr:col>
      <xdr:colOff>177800</xdr:colOff>
      <xdr:row>99</xdr:row>
      <xdr:rowOff>131831</xdr:rowOff>
    </xdr:to>
    <xdr:sp macro="" textlink="">
      <xdr:nvSpPr>
        <xdr:cNvPr id="700" name="楕円 699"/>
        <xdr:cNvSpPr/>
      </xdr:nvSpPr>
      <xdr:spPr>
        <a:xfrm>
          <a:off x="16268700" y="170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701" name="積立金該当値テキスト"/>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29378</xdr:rowOff>
    </xdr:from>
    <xdr:to>
      <xdr:col>81</xdr:col>
      <xdr:colOff>101600</xdr:colOff>
      <xdr:row>99</xdr:row>
      <xdr:rowOff>130978</xdr:rowOff>
    </xdr:to>
    <xdr:sp macro="" textlink="">
      <xdr:nvSpPr>
        <xdr:cNvPr id="702" name="楕円 701"/>
        <xdr:cNvSpPr/>
      </xdr:nvSpPr>
      <xdr:spPr>
        <a:xfrm>
          <a:off x="15430500" y="170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122105</xdr:rowOff>
    </xdr:from>
    <xdr:ext cx="534377" cy="259045"/>
    <xdr:sp macro="" textlink="">
      <xdr:nvSpPr>
        <xdr:cNvPr id="703" name="テキスト ボックス 702"/>
        <xdr:cNvSpPr txBox="1"/>
      </xdr:nvSpPr>
      <xdr:spPr>
        <a:xfrm>
          <a:off x="15214111" y="170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14018</xdr:rowOff>
    </xdr:from>
    <xdr:to>
      <xdr:col>76</xdr:col>
      <xdr:colOff>165100</xdr:colOff>
      <xdr:row>99</xdr:row>
      <xdr:rowOff>115618</xdr:rowOff>
    </xdr:to>
    <xdr:sp macro="" textlink="">
      <xdr:nvSpPr>
        <xdr:cNvPr id="704" name="楕円 703"/>
        <xdr:cNvSpPr/>
      </xdr:nvSpPr>
      <xdr:spPr>
        <a:xfrm>
          <a:off x="14541500" y="169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106745</xdr:rowOff>
    </xdr:from>
    <xdr:ext cx="534377" cy="259045"/>
    <xdr:sp macro="" textlink="">
      <xdr:nvSpPr>
        <xdr:cNvPr id="705" name="テキスト ボックス 704"/>
        <xdr:cNvSpPr txBox="1"/>
      </xdr:nvSpPr>
      <xdr:spPr>
        <a:xfrm>
          <a:off x="14325111" y="170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208</xdr:rowOff>
    </xdr:from>
    <xdr:to>
      <xdr:col>72</xdr:col>
      <xdr:colOff>38100</xdr:colOff>
      <xdr:row>99</xdr:row>
      <xdr:rowOff>101808</xdr:rowOff>
    </xdr:to>
    <xdr:sp macro="" textlink="">
      <xdr:nvSpPr>
        <xdr:cNvPr id="706" name="楕円 705"/>
        <xdr:cNvSpPr/>
      </xdr:nvSpPr>
      <xdr:spPr>
        <a:xfrm>
          <a:off x="13652500" y="169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92935</xdr:rowOff>
    </xdr:from>
    <xdr:ext cx="534377" cy="259045"/>
    <xdr:sp macro="" textlink="">
      <xdr:nvSpPr>
        <xdr:cNvPr id="707" name="テキスト ボックス 706"/>
        <xdr:cNvSpPr txBox="1"/>
      </xdr:nvSpPr>
      <xdr:spPr>
        <a:xfrm>
          <a:off x="13436111" y="170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28632</xdr:rowOff>
    </xdr:from>
    <xdr:to>
      <xdr:col>67</xdr:col>
      <xdr:colOff>101600</xdr:colOff>
      <xdr:row>99</xdr:row>
      <xdr:rowOff>130232</xdr:rowOff>
    </xdr:to>
    <xdr:sp macro="" textlink="">
      <xdr:nvSpPr>
        <xdr:cNvPr id="708" name="楕円 707"/>
        <xdr:cNvSpPr/>
      </xdr:nvSpPr>
      <xdr:spPr>
        <a:xfrm>
          <a:off x="12763500" y="170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121359</xdr:rowOff>
    </xdr:from>
    <xdr:ext cx="534377" cy="259045"/>
    <xdr:sp macro="" textlink="">
      <xdr:nvSpPr>
        <xdr:cNvPr id="709" name="テキスト ボックス 708"/>
        <xdr:cNvSpPr txBox="1"/>
      </xdr:nvSpPr>
      <xdr:spPr>
        <a:xfrm>
          <a:off x="12547111" y="1709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5" name="直線コネクタ 734"/>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8" name="投資及び出資金最大値テキスト"/>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9" name="直線コネクタ 738"/>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1" name="投資及び出資金平均値テキスト"/>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2" name="フローチャート: 判断 741"/>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4" name="フローチャート: 判断 743"/>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5" name="テキスト ボックス 744"/>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98030</xdr:rowOff>
    </xdr:from>
    <xdr:to>
      <xdr:col>107</xdr:col>
      <xdr:colOff>50800</xdr:colOff>
      <xdr:row>39</xdr:row>
      <xdr:rowOff>98878</xdr:rowOff>
    </xdr:to>
    <xdr:cxnSp macro="">
      <xdr:nvCxnSpPr>
        <xdr:cNvPr id="746" name="直線コネクタ 745"/>
        <xdr:cNvCxnSpPr/>
      </xdr:nvCxnSpPr>
      <xdr:spPr>
        <a:xfrm>
          <a:off x="19545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7" name="フローチャート: 判断 746"/>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8" name="テキスト ボックス 747"/>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98030</xdr:rowOff>
    </xdr:from>
    <xdr:to>
      <xdr:col>102</xdr:col>
      <xdr:colOff>114300</xdr:colOff>
      <xdr:row>39</xdr:row>
      <xdr:rowOff>98878</xdr:rowOff>
    </xdr:to>
    <xdr:cxnSp macro="">
      <xdr:nvCxnSpPr>
        <xdr:cNvPr id="749" name="直線コネクタ 748"/>
        <xdr:cNvCxnSpPr/>
      </xdr:nvCxnSpPr>
      <xdr:spPr>
        <a:xfrm flipV="1">
          <a:off x="18656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0" name="フローチャート: 判断 749"/>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1" name="テキスト ボックス 750"/>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2" name="フローチャート: 判断 7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3" name="テキスト ボックス 752"/>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47230</xdr:rowOff>
    </xdr:from>
    <xdr:to>
      <xdr:col>102</xdr:col>
      <xdr:colOff>165100</xdr:colOff>
      <xdr:row>39</xdr:row>
      <xdr:rowOff>148830</xdr:rowOff>
    </xdr:to>
    <xdr:sp macro="" textlink="">
      <xdr:nvSpPr>
        <xdr:cNvPr id="765" name="楕円 764"/>
        <xdr:cNvSpPr/>
      </xdr:nvSpPr>
      <xdr:spPr>
        <a:xfrm>
          <a:off x="19494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139957</xdr:rowOff>
    </xdr:from>
    <xdr:ext cx="313932" cy="259045"/>
    <xdr:sp macro="" textlink="">
      <xdr:nvSpPr>
        <xdr:cNvPr id="766" name="テキスト ボックス 765"/>
        <xdr:cNvSpPr txBox="1"/>
      </xdr:nvSpPr>
      <xdr:spPr>
        <a:xfrm>
          <a:off x="19388333" y="6826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2" name="直線コネクタ 791"/>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5" name="貸付金最大値テキスト"/>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6" name="直線コネクタ 795"/>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36335</xdr:rowOff>
    </xdr:from>
    <xdr:to>
      <xdr:col>116</xdr:col>
      <xdr:colOff>63500</xdr:colOff>
      <xdr:row>59</xdr:row>
      <xdr:rowOff>36373</xdr:rowOff>
    </xdr:to>
    <xdr:cxnSp macro="">
      <xdr:nvCxnSpPr>
        <xdr:cNvPr id="797" name="直線コネクタ 796"/>
        <xdr:cNvCxnSpPr/>
      </xdr:nvCxnSpPr>
      <xdr:spPr>
        <a:xfrm>
          <a:off x="21323300" y="1015188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8" name="貸付金平均値テキスト"/>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9" name="フローチャート: 判断 798"/>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36202</xdr:rowOff>
    </xdr:from>
    <xdr:to>
      <xdr:col>111</xdr:col>
      <xdr:colOff>177800</xdr:colOff>
      <xdr:row>59</xdr:row>
      <xdr:rowOff>36335</xdr:rowOff>
    </xdr:to>
    <xdr:cxnSp macro="">
      <xdr:nvCxnSpPr>
        <xdr:cNvPr id="800" name="直線コネクタ 799"/>
        <xdr:cNvCxnSpPr/>
      </xdr:nvCxnSpPr>
      <xdr:spPr>
        <a:xfrm>
          <a:off x="20434300" y="10151752"/>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1" name="フローチャート: 判断 800"/>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2" name="テキスト ボックス 801"/>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36144</xdr:rowOff>
    </xdr:from>
    <xdr:to>
      <xdr:col>107</xdr:col>
      <xdr:colOff>50800</xdr:colOff>
      <xdr:row>59</xdr:row>
      <xdr:rowOff>36202</xdr:rowOff>
    </xdr:to>
    <xdr:cxnSp macro="">
      <xdr:nvCxnSpPr>
        <xdr:cNvPr id="803" name="直線コネクタ 802"/>
        <xdr:cNvCxnSpPr/>
      </xdr:nvCxnSpPr>
      <xdr:spPr>
        <a:xfrm>
          <a:off x="19545300" y="10151694"/>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4" name="フローチャート: 判断 803"/>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5" name="テキスト ボックス 804"/>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36144</xdr:rowOff>
    </xdr:from>
    <xdr:to>
      <xdr:col>102</xdr:col>
      <xdr:colOff>114300</xdr:colOff>
      <xdr:row>59</xdr:row>
      <xdr:rowOff>36278</xdr:rowOff>
    </xdr:to>
    <xdr:cxnSp macro="">
      <xdr:nvCxnSpPr>
        <xdr:cNvPr id="806" name="直線コネクタ 805"/>
        <xdr:cNvCxnSpPr/>
      </xdr:nvCxnSpPr>
      <xdr:spPr>
        <a:xfrm flipV="1">
          <a:off x="18656300" y="10151694"/>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7" name="フローチャート: 判断 806"/>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8" name="テキスト ボックス 807"/>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9" name="フローチャート: 判断 808"/>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10" name="テキスト ボックス 809"/>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157023</xdr:rowOff>
    </xdr:from>
    <xdr:to>
      <xdr:col>116</xdr:col>
      <xdr:colOff>114300</xdr:colOff>
      <xdr:row>59</xdr:row>
      <xdr:rowOff>87173</xdr:rowOff>
    </xdr:to>
    <xdr:sp macro="" textlink="">
      <xdr:nvSpPr>
        <xdr:cNvPr id="816" name="楕円 815"/>
        <xdr:cNvSpPr/>
      </xdr:nvSpPr>
      <xdr:spPr>
        <a:xfrm>
          <a:off x="221107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17" name="貸付金該当値テキスト"/>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156985</xdr:rowOff>
    </xdr:from>
    <xdr:to>
      <xdr:col>112</xdr:col>
      <xdr:colOff>38100</xdr:colOff>
      <xdr:row>59</xdr:row>
      <xdr:rowOff>87135</xdr:rowOff>
    </xdr:to>
    <xdr:sp macro="" textlink="">
      <xdr:nvSpPr>
        <xdr:cNvPr id="818" name="楕円 817"/>
        <xdr:cNvSpPr/>
      </xdr:nvSpPr>
      <xdr:spPr>
        <a:xfrm>
          <a:off x="21272500" y="101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78262</xdr:rowOff>
    </xdr:from>
    <xdr:ext cx="378565" cy="259045"/>
    <xdr:sp macro="" textlink="">
      <xdr:nvSpPr>
        <xdr:cNvPr id="819" name="テキスト ボックス 818"/>
        <xdr:cNvSpPr txBox="1"/>
      </xdr:nvSpPr>
      <xdr:spPr>
        <a:xfrm>
          <a:off x="21134017" y="1019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156852</xdr:rowOff>
    </xdr:from>
    <xdr:to>
      <xdr:col>107</xdr:col>
      <xdr:colOff>101600</xdr:colOff>
      <xdr:row>59</xdr:row>
      <xdr:rowOff>87002</xdr:rowOff>
    </xdr:to>
    <xdr:sp macro="" textlink="">
      <xdr:nvSpPr>
        <xdr:cNvPr id="820" name="楕円 819"/>
        <xdr:cNvSpPr/>
      </xdr:nvSpPr>
      <xdr:spPr>
        <a:xfrm>
          <a:off x="20383500" y="101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78129</xdr:rowOff>
    </xdr:from>
    <xdr:ext cx="378565" cy="259045"/>
    <xdr:sp macro="" textlink="">
      <xdr:nvSpPr>
        <xdr:cNvPr id="821" name="テキスト ボックス 820"/>
        <xdr:cNvSpPr txBox="1"/>
      </xdr:nvSpPr>
      <xdr:spPr>
        <a:xfrm>
          <a:off x="20245017" y="101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156794</xdr:rowOff>
    </xdr:from>
    <xdr:to>
      <xdr:col>102</xdr:col>
      <xdr:colOff>165100</xdr:colOff>
      <xdr:row>59</xdr:row>
      <xdr:rowOff>86944</xdr:rowOff>
    </xdr:to>
    <xdr:sp macro="" textlink="">
      <xdr:nvSpPr>
        <xdr:cNvPr id="822" name="楕円 821"/>
        <xdr:cNvSpPr/>
      </xdr:nvSpPr>
      <xdr:spPr>
        <a:xfrm>
          <a:off x="19494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78071</xdr:rowOff>
    </xdr:from>
    <xdr:ext cx="378565" cy="259045"/>
    <xdr:sp macro="" textlink="">
      <xdr:nvSpPr>
        <xdr:cNvPr id="823" name="テキスト ボックス 822"/>
        <xdr:cNvSpPr txBox="1"/>
      </xdr:nvSpPr>
      <xdr:spPr>
        <a:xfrm>
          <a:off x="19356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156928</xdr:rowOff>
    </xdr:from>
    <xdr:to>
      <xdr:col>98</xdr:col>
      <xdr:colOff>38100</xdr:colOff>
      <xdr:row>59</xdr:row>
      <xdr:rowOff>87078</xdr:rowOff>
    </xdr:to>
    <xdr:sp macro="" textlink="">
      <xdr:nvSpPr>
        <xdr:cNvPr id="824" name="楕円 823"/>
        <xdr:cNvSpPr/>
      </xdr:nvSpPr>
      <xdr:spPr>
        <a:xfrm>
          <a:off x="18605500" y="101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78205</xdr:rowOff>
    </xdr:from>
    <xdr:ext cx="378565" cy="259045"/>
    <xdr:sp macro="" textlink="">
      <xdr:nvSpPr>
        <xdr:cNvPr id="825" name="テキスト ボックス 824"/>
        <xdr:cNvSpPr txBox="1"/>
      </xdr:nvSpPr>
      <xdr:spPr>
        <a:xfrm>
          <a:off x="18467017" y="1019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4" name="テキスト ボックス 84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2" name="直線コネクタ 851"/>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3" name="繰出金最小値テキスト"/>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4" name="直線コネクタ 853"/>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5" name="繰出金最大値テキスト"/>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6" name="直線コネクタ 855"/>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xdr:rowOff>
    </xdr:from>
    <xdr:to>
      <xdr:col>116</xdr:col>
      <xdr:colOff>63500</xdr:colOff>
      <xdr:row>78</xdr:row>
      <xdr:rowOff>352</xdr:rowOff>
    </xdr:to>
    <xdr:cxnSp macro="">
      <xdr:nvCxnSpPr>
        <xdr:cNvPr id="857" name="直線コネクタ 856"/>
        <xdr:cNvCxnSpPr/>
      </xdr:nvCxnSpPr>
      <xdr:spPr>
        <a:xfrm flipV="1">
          <a:off x="21323300" y="13373109"/>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8" name="繰出金平均値テキスト"/>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9" name="フローチャート: 判断 858"/>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352</xdr:rowOff>
    </xdr:from>
    <xdr:to>
      <xdr:col>111</xdr:col>
      <xdr:colOff>177800</xdr:colOff>
      <xdr:row>78</xdr:row>
      <xdr:rowOff>49354</xdr:rowOff>
    </xdr:to>
    <xdr:cxnSp macro="">
      <xdr:nvCxnSpPr>
        <xdr:cNvPr id="860" name="直線コネクタ 859"/>
        <xdr:cNvCxnSpPr/>
      </xdr:nvCxnSpPr>
      <xdr:spPr>
        <a:xfrm flipV="1">
          <a:off x="20434300" y="13373452"/>
          <a:ext cx="889000" cy="4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1" name="フローチャート: 判断 860"/>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2" name="テキスト ボックス 861"/>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23571</xdr:rowOff>
    </xdr:from>
    <xdr:to>
      <xdr:col>107</xdr:col>
      <xdr:colOff>50800</xdr:colOff>
      <xdr:row>78</xdr:row>
      <xdr:rowOff>49354</xdr:rowOff>
    </xdr:to>
    <xdr:cxnSp macro="">
      <xdr:nvCxnSpPr>
        <xdr:cNvPr id="863" name="直線コネクタ 862"/>
        <xdr:cNvCxnSpPr/>
      </xdr:nvCxnSpPr>
      <xdr:spPr>
        <a:xfrm>
          <a:off x="19545300" y="13396671"/>
          <a:ext cx="8890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4" name="フローチャート: 判断 863"/>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5" name="テキスト ボックス 864"/>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23571</xdr:rowOff>
    </xdr:from>
    <xdr:to>
      <xdr:col>102</xdr:col>
      <xdr:colOff>114300</xdr:colOff>
      <xdr:row>78</xdr:row>
      <xdr:rowOff>31621</xdr:rowOff>
    </xdr:to>
    <xdr:cxnSp macro="">
      <xdr:nvCxnSpPr>
        <xdr:cNvPr id="866" name="直線コネクタ 865"/>
        <xdr:cNvCxnSpPr/>
      </xdr:nvCxnSpPr>
      <xdr:spPr>
        <a:xfrm flipV="1">
          <a:off x="18656300" y="13396671"/>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7" name="フローチャート: 判断 866"/>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8" name="テキスト ボックス 867"/>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9" name="フローチャート: 判断 868"/>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70" name="テキスト ボックス 869"/>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120659</xdr:rowOff>
    </xdr:from>
    <xdr:to>
      <xdr:col>116</xdr:col>
      <xdr:colOff>114300</xdr:colOff>
      <xdr:row>78</xdr:row>
      <xdr:rowOff>50809</xdr:rowOff>
    </xdr:to>
    <xdr:sp macro="" textlink="">
      <xdr:nvSpPr>
        <xdr:cNvPr id="876" name="楕円 875"/>
        <xdr:cNvSpPr/>
      </xdr:nvSpPr>
      <xdr:spPr>
        <a:xfrm>
          <a:off x="22110700" y="133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99086</xdr:rowOff>
    </xdr:from>
    <xdr:ext cx="534377" cy="259045"/>
    <xdr:sp macro="" textlink="">
      <xdr:nvSpPr>
        <xdr:cNvPr id="877" name="繰出金該当値テキスト"/>
        <xdr:cNvSpPr txBox="1"/>
      </xdr:nvSpPr>
      <xdr:spPr>
        <a:xfrm>
          <a:off x="22212300" y="133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121002</xdr:rowOff>
    </xdr:from>
    <xdr:to>
      <xdr:col>112</xdr:col>
      <xdr:colOff>38100</xdr:colOff>
      <xdr:row>78</xdr:row>
      <xdr:rowOff>51152</xdr:rowOff>
    </xdr:to>
    <xdr:sp macro="" textlink="">
      <xdr:nvSpPr>
        <xdr:cNvPr id="878" name="楕円 877"/>
        <xdr:cNvSpPr/>
      </xdr:nvSpPr>
      <xdr:spPr>
        <a:xfrm>
          <a:off x="21272500" y="133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42279</xdr:rowOff>
    </xdr:from>
    <xdr:ext cx="534377" cy="259045"/>
    <xdr:sp macro="" textlink="">
      <xdr:nvSpPr>
        <xdr:cNvPr id="879" name="テキスト ボックス 878"/>
        <xdr:cNvSpPr txBox="1"/>
      </xdr:nvSpPr>
      <xdr:spPr>
        <a:xfrm>
          <a:off x="21056111" y="134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170004</xdr:rowOff>
    </xdr:from>
    <xdr:to>
      <xdr:col>107</xdr:col>
      <xdr:colOff>101600</xdr:colOff>
      <xdr:row>78</xdr:row>
      <xdr:rowOff>100154</xdr:rowOff>
    </xdr:to>
    <xdr:sp macro="" textlink="">
      <xdr:nvSpPr>
        <xdr:cNvPr id="880" name="楕円 879"/>
        <xdr:cNvSpPr/>
      </xdr:nvSpPr>
      <xdr:spPr>
        <a:xfrm>
          <a:off x="20383500" y="133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91281</xdr:rowOff>
    </xdr:from>
    <xdr:ext cx="534377" cy="259045"/>
    <xdr:sp macro="" textlink="">
      <xdr:nvSpPr>
        <xdr:cNvPr id="881" name="テキスト ボックス 880"/>
        <xdr:cNvSpPr txBox="1"/>
      </xdr:nvSpPr>
      <xdr:spPr>
        <a:xfrm>
          <a:off x="20167111" y="1346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144221</xdr:rowOff>
    </xdr:from>
    <xdr:to>
      <xdr:col>102</xdr:col>
      <xdr:colOff>165100</xdr:colOff>
      <xdr:row>78</xdr:row>
      <xdr:rowOff>74371</xdr:rowOff>
    </xdr:to>
    <xdr:sp macro="" textlink="">
      <xdr:nvSpPr>
        <xdr:cNvPr id="882" name="楕円 881"/>
        <xdr:cNvSpPr/>
      </xdr:nvSpPr>
      <xdr:spPr>
        <a:xfrm>
          <a:off x="19494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65498</xdr:rowOff>
    </xdr:from>
    <xdr:ext cx="534377" cy="259045"/>
    <xdr:sp macro="" textlink="">
      <xdr:nvSpPr>
        <xdr:cNvPr id="883" name="テキスト ボックス 882"/>
        <xdr:cNvSpPr txBox="1"/>
      </xdr:nvSpPr>
      <xdr:spPr>
        <a:xfrm>
          <a:off x="19278111" y="134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152271</xdr:rowOff>
    </xdr:from>
    <xdr:to>
      <xdr:col>98</xdr:col>
      <xdr:colOff>38100</xdr:colOff>
      <xdr:row>78</xdr:row>
      <xdr:rowOff>82421</xdr:rowOff>
    </xdr:to>
    <xdr:sp macro="" textlink="">
      <xdr:nvSpPr>
        <xdr:cNvPr id="884" name="楕円 883"/>
        <xdr:cNvSpPr/>
      </xdr:nvSpPr>
      <xdr:spPr>
        <a:xfrm>
          <a:off x="18605500" y="133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73548</xdr:rowOff>
    </xdr:from>
    <xdr:ext cx="534377" cy="259045"/>
    <xdr:sp macro="" textlink="">
      <xdr:nvSpPr>
        <xdr:cNvPr id="885" name="テキスト ボックス 884"/>
        <xdr:cNvSpPr txBox="1"/>
      </xdr:nvSpPr>
      <xdr:spPr>
        <a:xfrm>
          <a:off x="18389111" y="1344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人件費と扶助費が年々増加していた中で、</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原油・物価等高騰に伴う困窮者や子育て世帯を中心とした生活支援のための扶助事業が増加したため扶助費が特に大きく増加となったが、Ｒ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は生活支援の扶助事業は減少し、事業所支援や家計応援事業の実施したことにより補助費が増加した。今後も医療費や障害者自立支援事業、老人福祉施設関係費の増加が続くため、扶助費は増加傾向が続く。そのため、町全体で健康増進のための事業を積極的に展開し予防を進める事で、医療費の抑制、健康寿命を延ばす必要がある。補助費にお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は工場撤退跡地に誘致した事業所に対し企業誘致奨励制度の活用を開始したため増加しており、他会計等への補助も含め、今後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年間同程度以上の推移となることを見込んでいる。子育て支援拠点施設が建設され、</a:t>
          </a:r>
          <a:r>
            <a:rPr kumimoji="1" lang="en-US" altLang="ja-JP" sz="1300">
              <a:latin typeface="ＭＳ Ｐゴシック" panose="020B0600070205080204" pitchFamily="50" charset="-128"/>
              <a:ea typeface="ＭＳ Ｐゴシック" panose="020B0600070205080204" pitchFamily="50" charset="-128"/>
            </a:rPr>
            <a:t>R3,R4</a:t>
          </a:r>
          <a:r>
            <a:rPr kumimoji="1" lang="ja-JP" altLang="en-US" sz="1300">
              <a:latin typeface="ＭＳ Ｐゴシック" panose="020B0600070205080204" pitchFamily="50" charset="-128"/>
              <a:ea typeface="ＭＳ Ｐゴシック" panose="020B0600070205080204" pitchFamily="50" charset="-128"/>
            </a:rPr>
            <a:t>は普通建設事業費が増加に転じた。今後は施設の老朽化に加え、雨水排水対策事業も展開していることから更なる増加が見込まれる。規模が大きい工事が増えていくが、公債費が急激に膨らみすぎないよう、基金の活用や計画的な借入に努めていく。積立金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から将来的な小中学校の大規模改修に備え、新しい目的基金の積立てを開始し積立金を増加させた。Ｒ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は特に普通交付税の再算定による増加分等を目的基金等に積立てたこともあり特に多かったが、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前年度繰越金や財源の都合等により同程度の積立額の維持はできず減少した。当町ではふるさと納税の収入が芳しくないため、類似団体等に比べ基金積立が低くなっている。今後も健全な財政運営を行うためには、支出の削減だけでなく、収入の増加も必要であるため、町の魅力を広く発信し、資金調達に力を入れ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8,264
7,567
12.87
4,247,301
3,964,304
275,859
2,614,122
2,638,692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131953</xdr:rowOff>
    </xdr:from>
    <xdr:to>
      <xdr:col>24</xdr:col>
      <xdr:colOff>63500</xdr:colOff>
      <xdr:row>39</xdr:row>
      <xdr:rowOff>1905</xdr:rowOff>
    </xdr:to>
    <xdr:cxnSp macro="">
      <xdr:nvCxnSpPr>
        <xdr:cNvPr id="61" name="直線コネクタ 60"/>
        <xdr:cNvCxnSpPr/>
      </xdr:nvCxnSpPr>
      <xdr:spPr>
        <a:xfrm flipV="1">
          <a:off x="3797300" y="6647053"/>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xdr:rowOff>
    </xdr:from>
    <xdr:to>
      <xdr:col>19</xdr:col>
      <xdr:colOff>177800</xdr:colOff>
      <xdr:row>39</xdr:row>
      <xdr:rowOff>37973</xdr:rowOff>
    </xdr:to>
    <xdr:cxnSp macro="">
      <xdr:nvCxnSpPr>
        <xdr:cNvPr id="64" name="直線コネクタ 63"/>
        <xdr:cNvCxnSpPr/>
      </xdr:nvCxnSpPr>
      <xdr:spPr>
        <a:xfrm flipV="1">
          <a:off x="2908300" y="6688455"/>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22860</xdr:rowOff>
    </xdr:from>
    <xdr:to>
      <xdr:col>15</xdr:col>
      <xdr:colOff>50800</xdr:colOff>
      <xdr:row>39</xdr:row>
      <xdr:rowOff>37973</xdr:rowOff>
    </xdr:to>
    <xdr:cxnSp macro="">
      <xdr:nvCxnSpPr>
        <xdr:cNvPr id="67" name="直線コネクタ 66"/>
        <xdr:cNvCxnSpPr/>
      </xdr:nvCxnSpPr>
      <xdr:spPr>
        <a:xfrm>
          <a:off x="2019300" y="6709410"/>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22860</xdr:rowOff>
    </xdr:from>
    <xdr:to>
      <xdr:col>10</xdr:col>
      <xdr:colOff>114300</xdr:colOff>
      <xdr:row>39</xdr:row>
      <xdr:rowOff>25781</xdr:rowOff>
    </xdr:to>
    <xdr:cxnSp macro="">
      <xdr:nvCxnSpPr>
        <xdr:cNvPr id="70" name="直線コネクタ 69"/>
        <xdr:cNvCxnSpPr/>
      </xdr:nvCxnSpPr>
      <xdr:spPr>
        <a:xfrm flipV="1">
          <a:off x="1130300" y="670941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81153</xdr:rowOff>
    </xdr:from>
    <xdr:to>
      <xdr:col>24</xdr:col>
      <xdr:colOff>114300</xdr:colOff>
      <xdr:row>39</xdr:row>
      <xdr:rowOff>11303</xdr:rowOff>
    </xdr:to>
    <xdr:sp macro="" textlink="">
      <xdr:nvSpPr>
        <xdr:cNvPr id="80" name="楕円 79"/>
        <xdr:cNvSpPr/>
      </xdr:nvSpPr>
      <xdr:spPr>
        <a:xfrm>
          <a:off x="4584700" y="65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59580</xdr:rowOff>
    </xdr:from>
    <xdr:ext cx="469744" cy="259045"/>
    <xdr:sp macro="" textlink="">
      <xdr:nvSpPr>
        <xdr:cNvPr id="81" name="議会費該当値テキスト"/>
        <xdr:cNvSpPr txBox="1"/>
      </xdr:nvSpPr>
      <xdr:spPr>
        <a:xfrm>
          <a:off x="4686300" y="657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82" name="楕円 81"/>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43832</xdr:rowOff>
    </xdr:from>
    <xdr:ext cx="469744" cy="259045"/>
    <xdr:sp macro="" textlink="">
      <xdr:nvSpPr>
        <xdr:cNvPr id="83" name="テキスト ボックス 82"/>
        <xdr:cNvSpPr txBox="1"/>
      </xdr:nvSpPr>
      <xdr:spPr>
        <a:xfrm>
          <a:off x="3562428"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158623</xdr:rowOff>
    </xdr:from>
    <xdr:to>
      <xdr:col>15</xdr:col>
      <xdr:colOff>101600</xdr:colOff>
      <xdr:row>39</xdr:row>
      <xdr:rowOff>88773</xdr:rowOff>
    </xdr:to>
    <xdr:sp macro="" textlink="">
      <xdr:nvSpPr>
        <xdr:cNvPr id="84" name="楕円 83"/>
        <xdr:cNvSpPr/>
      </xdr:nvSpPr>
      <xdr:spPr>
        <a:xfrm>
          <a:off x="2857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79900</xdr:rowOff>
    </xdr:from>
    <xdr:ext cx="469744" cy="259045"/>
    <xdr:sp macro="" textlink="">
      <xdr:nvSpPr>
        <xdr:cNvPr id="85" name="テキスト ボックス 84"/>
        <xdr:cNvSpPr txBox="1"/>
      </xdr:nvSpPr>
      <xdr:spPr>
        <a:xfrm>
          <a:off x="2673428" y="676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143510</xdr:rowOff>
    </xdr:from>
    <xdr:to>
      <xdr:col>10</xdr:col>
      <xdr:colOff>165100</xdr:colOff>
      <xdr:row>39</xdr:row>
      <xdr:rowOff>73660</xdr:rowOff>
    </xdr:to>
    <xdr:sp macro="" textlink="">
      <xdr:nvSpPr>
        <xdr:cNvPr id="86" name="楕円 85"/>
        <xdr:cNvSpPr/>
      </xdr:nvSpPr>
      <xdr:spPr>
        <a:xfrm>
          <a:off x="196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64787</xdr:rowOff>
    </xdr:from>
    <xdr:ext cx="469744" cy="259045"/>
    <xdr:sp macro="" textlink="">
      <xdr:nvSpPr>
        <xdr:cNvPr id="87" name="テキスト ボックス 86"/>
        <xdr:cNvSpPr txBox="1"/>
      </xdr:nvSpPr>
      <xdr:spPr>
        <a:xfrm>
          <a:off x="1784428"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146431</xdr:rowOff>
    </xdr:from>
    <xdr:to>
      <xdr:col>6</xdr:col>
      <xdr:colOff>38100</xdr:colOff>
      <xdr:row>39</xdr:row>
      <xdr:rowOff>76581</xdr:rowOff>
    </xdr:to>
    <xdr:sp macro="" textlink="">
      <xdr:nvSpPr>
        <xdr:cNvPr id="88" name="楕円 87"/>
        <xdr:cNvSpPr/>
      </xdr:nvSpPr>
      <xdr:spPr>
        <a:xfrm>
          <a:off x="1079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67708</xdr:rowOff>
    </xdr:from>
    <xdr:ext cx="469744" cy="259045"/>
    <xdr:sp macro="" textlink="">
      <xdr:nvSpPr>
        <xdr:cNvPr id="89" name="テキスト ボックス 88"/>
        <xdr:cNvSpPr txBox="1"/>
      </xdr:nvSpPr>
      <xdr:spPr>
        <a:xfrm>
          <a:off x="895428" y="67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98096</xdr:rowOff>
    </xdr:from>
    <xdr:to>
      <xdr:col>24</xdr:col>
      <xdr:colOff>63500</xdr:colOff>
      <xdr:row>58</xdr:row>
      <xdr:rowOff>102919</xdr:rowOff>
    </xdr:to>
    <xdr:cxnSp macro="">
      <xdr:nvCxnSpPr>
        <xdr:cNvPr id="116" name="直線コネクタ 115"/>
        <xdr:cNvCxnSpPr/>
      </xdr:nvCxnSpPr>
      <xdr:spPr>
        <a:xfrm flipV="1">
          <a:off x="3797300" y="10042196"/>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94197</xdr:rowOff>
    </xdr:from>
    <xdr:to>
      <xdr:col>19</xdr:col>
      <xdr:colOff>177800</xdr:colOff>
      <xdr:row>58</xdr:row>
      <xdr:rowOff>102919</xdr:rowOff>
    </xdr:to>
    <xdr:cxnSp macro="">
      <xdr:nvCxnSpPr>
        <xdr:cNvPr id="119" name="直線コネクタ 118"/>
        <xdr:cNvCxnSpPr/>
      </xdr:nvCxnSpPr>
      <xdr:spPr>
        <a:xfrm>
          <a:off x="2908300" y="10038297"/>
          <a:ext cx="8890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91987</xdr:rowOff>
    </xdr:from>
    <xdr:to>
      <xdr:col>15</xdr:col>
      <xdr:colOff>50800</xdr:colOff>
      <xdr:row>58</xdr:row>
      <xdr:rowOff>94197</xdr:rowOff>
    </xdr:to>
    <xdr:cxnSp macro="">
      <xdr:nvCxnSpPr>
        <xdr:cNvPr id="122" name="直線コネクタ 121"/>
        <xdr:cNvCxnSpPr/>
      </xdr:nvCxnSpPr>
      <xdr:spPr>
        <a:xfrm>
          <a:off x="2019300" y="1003608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56956</xdr:rowOff>
    </xdr:from>
    <xdr:to>
      <xdr:col>10</xdr:col>
      <xdr:colOff>114300</xdr:colOff>
      <xdr:row>58</xdr:row>
      <xdr:rowOff>91987</xdr:rowOff>
    </xdr:to>
    <xdr:cxnSp macro="">
      <xdr:nvCxnSpPr>
        <xdr:cNvPr id="125" name="直線コネクタ 124"/>
        <xdr:cNvCxnSpPr/>
      </xdr:nvCxnSpPr>
      <xdr:spPr>
        <a:xfrm>
          <a:off x="1130300" y="10001056"/>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47296</xdr:rowOff>
    </xdr:from>
    <xdr:to>
      <xdr:col>24</xdr:col>
      <xdr:colOff>114300</xdr:colOff>
      <xdr:row>58</xdr:row>
      <xdr:rowOff>148896</xdr:rowOff>
    </xdr:to>
    <xdr:sp macro="" textlink="">
      <xdr:nvSpPr>
        <xdr:cNvPr id="135" name="楕円 134"/>
        <xdr:cNvSpPr/>
      </xdr:nvSpPr>
      <xdr:spPr>
        <a:xfrm>
          <a:off x="4584700" y="99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133673</xdr:rowOff>
    </xdr:from>
    <xdr:ext cx="534377" cy="259045"/>
    <xdr:sp macro="" textlink="">
      <xdr:nvSpPr>
        <xdr:cNvPr id="136" name="総務費該当値テキスト"/>
        <xdr:cNvSpPr txBox="1"/>
      </xdr:nvSpPr>
      <xdr:spPr>
        <a:xfrm>
          <a:off x="4686300" y="990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52119</xdr:rowOff>
    </xdr:from>
    <xdr:to>
      <xdr:col>20</xdr:col>
      <xdr:colOff>38100</xdr:colOff>
      <xdr:row>58</xdr:row>
      <xdr:rowOff>153719</xdr:rowOff>
    </xdr:to>
    <xdr:sp macro="" textlink="">
      <xdr:nvSpPr>
        <xdr:cNvPr id="137" name="楕円 136"/>
        <xdr:cNvSpPr/>
      </xdr:nvSpPr>
      <xdr:spPr>
        <a:xfrm>
          <a:off x="3746500" y="99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144846</xdr:rowOff>
    </xdr:from>
    <xdr:ext cx="534377" cy="259045"/>
    <xdr:sp macro="" textlink="">
      <xdr:nvSpPr>
        <xdr:cNvPr id="138" name="テキスト ボックス 137"/>
        <xdr:cNvSpPr txBox="1"/>
      </xdr:nvSpPr>
      <xdr:spPr>
        <a:xfrm>
          <a:off x="3530111" y="100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43397</xdr:rowOff>
    </xdr:from>
    <xdr:to>
      <xdr:col>15</xdr:col>
      <xdr:colOff>101600</xdr:colOff>
      <xdr:row>58</xdr:row>
      <xdr:rowOff>144997</xdr:rowOff>
    </xdr:to>
    <xdr:sp macro="" textlink="">
      <xdr:nvSpPr>
        <xdr:cNvPr id="139" name="楕円 138"/>
        <xdr:cNvSpPr/>
      </xdr:nvSpPr>
      <xdr:spPr>
        <a:xfrm>
          <a:off x="2857500" y="99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136124</xdr:rowOff>
    </xdr:from>
    <xdr:ext cx="534377" cy="259045"/>
    <xdr:sp macro="" textlink="">
      <xdr:nvSpPr>
        <xdr:cNvPr id="140" name="テキスト ボックス 139"/>
        <xdr:cNvSpPr txBox="1"/>
      </xdr:nvSpPr>
      <xdr:spPr>
        <a:xfrm>
          <a:off x="2641111" y="100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41187</xdr:rowOff>
    </xdr:from>
    <xdr:to>
      <xdr:col>10</xdr:col>
      <xdr:colOff>165100</xdr:colOff>
      <xdr:row>58</xdr:row>
      <xdr:rowOff>142787</xdr:rowOff>
    </xdr:to>
    <xdr:sp macro="" textlink="">
      <xdr:nvSpPr>
        <xdr:cNvPr id="141" name="楕円 140"/>
        <xdr:cNvSpPr/>
      </xdr:nvSpPr>
      <xdr:spPr>
        <a:xfrm>
          <a:off x="1968500" y="99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133914</xdr:rowOff>
    </xdr:from>
    <xdr:ext cx="599010" cy="259045"/>
    <xdr:sp macro="" textlink="">
      <xdr:nvSpPr>
        <xdr:cNvPr id="142" name="テキスト ボックス 141"/>
        <xdr:cNvSpPr txBox="1"/>
      </xdr:nvSpPr>
      <xdr:spPr>
        <a:xfrm>
          <a:off x="1719795" y="100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6156</xdr:rowOff>
    </xdr:from>
    <xdr:to>
      <xdr:col>6</xdr:col>
      <xdr:colOff>38100</xdr:colOff>
      <xdr:row>58</xdr:row>
      <xdr:rowOff>107756</xdr:rowOff>
    </xdr:to>
    <xdr:sp macro="" textlink="">
      <xdr:nvSpPr>
        <xdr:cNvPr id="143" name="楕円 142"/>
        <xdr:cNvSpPr/>
      </xdr:nvSpPr>
      <xdr:spPr>
        <a:xfrm>
          <a:off x="1079500" y="9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98883</xdr:rowOff>
    </xdr:from>
    <xdr:ext cx="599010" cy="259045"/>
    <xdr:sp macro="" textlink="">
      <xdr:nvSpPr>
        <xdr:cNvPr id="144" name="テキスト ボックス 143"/>
        <xdr:cNvSpPr txBox="1"/>
      </xdr:nvSpPr>
      <xdr:spPr>
        <a:xfrm>
          <a:off x="830795" y="100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163695</xdr:rowOff>
    </xdr:from>
    <xdr:to>
      <xdr:col>24</xdr:col>
      <xdr:colOff>63500</xdr:colOff>
      <xdr:row>79</xdr:row>
      <xdr:rowOff>50964</xdr:rowOff>
    </xdr:to>
    <xdr:cxnSp macro="">
      <xdr:nvCxnSpPr>
        <xdr:cNvPr id="174" name="直線コネクタ 173"/>
        <xdr:cNvCxnSpPr/>
      </xdr:nvCxnSpPr>
      <xdr:spPr>
        <a:xfrm flipV="1">
          <a:off x="3797300" y="13536795"/>
          <a:ext cx="838200" cy="5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164640</xdr:rowOff>
    </xdr:from>
    <xdr:to>
      <xdr:col>19</xdr:col>
      <xdr:colOff>177800</xdr:colOff>
      <xdr:row>79</xdr:row>
      <xdr:rowOff>50964</xdr:rowOff>
    </xdr:to>
    <xdr:cxnSp macro="">
      <xdr:nvCxnSpPr>
        <xdr:cNvPr id="177" name="直線コネクタ 176"/>
        <xdr:cNvCxnSpPr/>
      </xdr:nvCxnSpPr>
      <xdr:spPr>
        <a:xfrm>
          <a:off x="2908300" y="13366290"/>
          <a:ext cx="889000" cy="2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164640</xdr:rowOff>
    </xdr:from>
    <xdr:to>
      <xdr:col>15</xdr:col>
      <xdr:colOff>50800</xdr:colOff>
      <xdr:row>78</xdr:row>
      <xdr:rowOff>4246</xdr:rowOff>
    </xdr:to>
    <xdr:cxnSp macro="">
      <xdr:nvCxnSpPr>
        <xdr:cNvPr id="180" name="直線コネクタ 179"/>
        <xdr:cNvCxnSpPr/>
      </xdr:nvCxnSpPr>
      <xdr:spPr>
        <a:xfrm flipV="1">
          <a:off x="2019300" y="13366290"/>
          <a:ext cx="889000" cy="1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4246</xdr:rowOff>
    </xdr:from>
    <xdr:to>
      <xdr:col>10</xdr:col>
      <xdr:colOff>114300</xdr:colOff>
      <xdr:row>79</xdr:row>
      <xdr:rowOff>69146</xdr:rowOff>
    </xdr:to>
    <xdr:cxnSp macro="">
      <xdr:nvCxnSpPr>
        <xdr:cNvPr id="183" name="直線コネクタ 182"/>
        <xdr:cNvCxnSpPr/>
      </xdr:nvCxnSpPr>
      <xdr:spPr>
        <a:xfrm flipV="1">
          <a:off x="1130300" y="13377346"/>
          <a:ext cx="889000" cy="2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112895</xdr:rowOff>
    </xdr:from>
    <xdr:to>
      <xdr:col>24</xdr:col>
      <xdr:colOff>114300</xdr:colOff>
      <xdr:row>79</xdr:row>
      <xdr:rowOff>43045</xdr:rowOff>
    </xdr:to>
    <xdr:sp macro="" textlink="">
      <xdr:nvSpPr>
        <xdr:cNvPr id="193" name="楕円 192"/>
        <xdr:cNvSpPr/>
      </xdr:nvSpPr>
      <xdr:spPr>
        <a:xfrm>
          <a:off x="4584700" y="134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91322</xdr:rowOff>
    </xdr:from>
    <xdr:ext cx="599010" cy="259045"/>
    <xdr:sp macro="" textlink="">
      <xdr:nvSpPr>
        <xdr:cNvPr id="194" name="民生費該当値テキスト"/>
        <xdr:cNvSpPr txBox="1"/>
      </xdr:nvSpPr>
      <xdr:spPr>
        <a:xfrm>
          <a:off x="4686300" y="1346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xdr:rowOff>
    </xdr:from>
    <xdr:to>
      <xdr:col>20</xdr:col>
      <xdr:colOff>38100</xdr:colOff>
      <xdr:row>79</xdr:row>
      <xdr:rowOff>101764</xdr:rowOff>
    </xdr:to>
    <xdr:sp macro="" textlink="">
      <xdr:nvSpPr>
        <xdr:cNvPr id="195" name="楕円 194"/>
        <xdr:cNvSpPr/>
      </xdr:nvSpPr>
      <xdr:spPr>
        <a:xfrm>
          <a:off x="3746500" y="135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92891</xdr:rowOff>
    </xdr:from>
    <xdr:ext cx="599010" cy="259045"/>
    <xdr:sp macro="" textlink="">
      <xdr:nvSpPr>
        <xdr:cNvPr id="196" name="テキスト ボックス 195"/>
        <xdr:cNvSpPr txBox="1"/>
      </xdr:nvSpPr>
      <xdr:spPr>
        <a:xfrm>
          <a:off x="3497795" y="136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113840</xdr:rowOff>
    </xdr:from>
    <xdr:to>
      <xdr:col>15</xdr:col>
      <xdr:colOff>101600</xdr:colOff>
      <xdr:row>78</xdr:row>
      <xdr:rowOff>43990</xdr:rowOff>
    </xdr:to>
    <xdr:sp macro="" textlink="">
      <xdr:nvSpPr>
        <xdr:cNvPr id="197" name="楕円 196"/>
        <xdr:cNvSpPr/>
      </xdr:nvSpPr>
      <xdr:spPr>
        <a:xfrm>
          <a:off x="2857500" y="133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35117</xdr:rowOff>
    </xdr:from>
    <xdr:ext cx="599010" cy="259045"/>
    <xdr:sp macro="" textlink="">
      <xdr:nvSpPr>
        <xdr:cNvPr id="198" name="テキスト ボックス 197"/>
        <xdr:cNvSpPr txBox="1"/>
      </xdr:nvSpPr>
      <xdr:spPr>
        <a:xfrm>
          <a:off x="2608795" y="1340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124896</xdr:rowOff>
    </xdr:from>
    <xdr:to>
      <xdr:col>10</xdr:col>
      <xdr:colOff>165100</xdr:colOff>
      <xdr:row>78</xdr:row>
      <xdr:rowOff>55046</xdr:rowOff>
    </xdr:to>
    <xdr:sp macro="" textlink="">
      <xdr:nvSpPr>
        <xdr:cNvPr id="199" name="楕円 198"/>
        <xdr:cNvSpPr/>
      </xdr:nvSpPr>
      <xdr:spPr>
        <a:xfrm>
          <a:off x="1968500" y="133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46173</xdr:rowOff>
    </xdr:from>
    <xdr:ext cx="599010" cy="259045"/>
    <xdr:sp macro="" textlink="">
      <xdr:nvSpPr>
        <xdr:cNvPr id="200" name="テキスト ボックス 199"/>
        <xdr:cNvSpPr txBox="1"/>
      </xdr:nvSpPr>
      <xdr:spPr>
        <a:xfrm>
          <a:off x="1719795" y="1341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18346</xdr:rowOff>
    </xdr:from>
    <xdr:to>
      <xdr:col>6</xdr:col>
      <xdr:colOff>38100</xdr:colOff>
      <xdr:row>79</xdr:row>
      <xdr:rowOff>119946</xdr:rowOff>
    </xdr:to>
    <xdr:sp macro="" textlink="">
      <xdr:nvSpPr>
        <xdr:cNvPr id="201" name="楕円 200"/>
        <xdr:cNvSpPr/>
      </xdr:nvSpPr>
      <xdr:spPr>
        <a:xfrm>
          <a:off x="1079500" y="135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111073</xdr:rowOff>
    </xdr:from>
    <xdr:ext cx="599010" cy="259045"/>
    <xdr:sp macro="" textlink="">
      <xdr:nvSpPr>
        <xdr:cNvPr id="202" name="テキスト ボックス 201"/>
        <xdr:cNvSpPr txBox="1"/>
      </xdr:nvSpPr>
      <xdr:spPr>
        <a:xfrm>
          <a:off x="830795" y="1365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4319</xdr:rowOff>
    </xdr:from>
    <xdr:to>
      <xdr:col>24</xdr:col>
      <xdr:colOff>63500</xdr:colOff>
      <xdr:row>98</xdr:row>
      <xdr:rowOff>14108</xdr:rowOff>
    </xdr:to>
    <xdr:cxnSp macro="">
      <xdr:nvCxnSpPr>
        <xdr:cNvPr id="229" name="直線コネクタ 228"/>
        <xdr:cNvCxnSpPr/>
      </xdr:nvCxnSpPr>
      <xdr:spPr>
        <a:xfrm flipV="1">
          <a:off x="3797300" y="16806419"/>
          <a:ext cx="838200" cy="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646</xdr:rowOff>
    </xdr:from>
    <xdr:to>
      <xdr:col>19</xdr:col>
      <xdr:colOff>177800</xdr:colOff>
      <xdr:row>98</xdr:row>
      <xdr:rowOff>14108</xdr:rowOff>
    </xdr:to>
    <xdr:cxnSp macro="">
      <xdr:nvCxnSpPr>
        <xdr:cNvPr id="232" name="直線コネクタ 231"/>
        <xdr:cNvCxnSpPr/>
      </xdr:nvCxnSpPr>
      <xdr:spPr>
        <a:xfrm>
          <a:off x="2908300" y="16802746"/>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166844</xdr:rowOff>
    </xdr:from>
    <xdr:to>
      <xdr:col>15</xdr:col>
      <xdr:colOff>50800</xdr:colOff>
      <xdr:row>98</xdr:row>
      <xdr:rowOff>646</xdr:rowOff>
    </xdr:to>
    <xdr:cxnSp macro="">
      <xdr:nvCxnSpPr>
        <xdr:cNvPr id="235" name="直線コネクタ 234"/>
        <xdr:cNvCxnSpPr/>
      </xdr:nvCxnSpPr>
      <xdr:spPr>
        <a:xfrm>
          <a:off x="2019300" y="16797494"/>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166844</xdr:rowOff>
    </xdr:from>
    <xdr:to>
      <xdr:col>10</xdr:col>
      <xdr:colOff>114300</xdr:colOff>
      <xdr:row>98</xdr:row>
      <xdr:rowOff>19238</xdr:rowOff>
    </xdr:to>
    <xdr:cxnSp macro="">
      <xdr:nvCxnSpPr>
        <xdr:cNvPr id="238" name="直線コネクタ 237"/>
        <xdr:cNvCxnSpPr/>
      </xdr:nvCxnSpPr>
      <xdr:spPr>
        <a:xfrm flipV="1">
          <a:off x="1130300" y="16797494"/>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124969</xdr:rowOff>
    </xdr:from>
    <xdr:to>
      <xdr:col>24</xdr:col>
      <xdr:colOff>114300</xdr:colOff>
      <xdr:row>98</xdr:row>
      <xdr:rowOff>55119</xdr:rowOff>
    </xdr:to>
    <xdr:sp macro="" textlink="">
      <xdr:nvSpPr>
        <xdr:cNvPr id="248" name="楕円 247"/>
        <xdr:cNvSpPr/>
      </xdr:nvSpPr>
      <xdr:spPr>
        <a:xfrm>
          <a:off x="4584700" y="167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39896</xdr:rowOff>
    </xdr:from>
    <xdr:ext cx="534377" cy="259045"/>
    <xdr:sp macro="" textlink="">
      <xdr:nvSpPr>
        <xdr:cNvPr id="249" name="衛生費該当値テキスト"/>
        <xdr:cNvSpPr txBox="1"/>
      </xdr:nvSpPr>
      <xdr:spPr>
        <a:xfrm>
          <a:off x="4686300" y="166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134758</xdr:rowOff>
    </xdr:from>
    <xdr:to>
      <xdr:col>20</xdr:col>
      <xdr:colOff>38100</xdr:colOff>
      <xdr:row>98</xdr:row>
      <xdr:rowOff>64908</xdr:rowOff>
    </xdr:to>
    <xdr:sp macro="" textlink="">
      <xdr:nvSpPr>
        <xdr:cNvPr id="250" name="楕円 249"/>
        <xdr:cNvSpPr/>
      </xdr:nvSpPr>
      <xdr:spPr>
        <a:xfrm>
          <a:off x="3746500" y="167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56035</xdr:rowOff>
    </xdr:from>
    <xdr:ext cx="534377" cy="259045"/>
    <xdr:sp macro="" textlink="">
      <xdr:nvSpPr>
        <xdr:cNvPr id="251" name="テキスト ボックス 250"/>
        <xdr:cNvSpPr txBox="1"/>
      </xdr:nvSpPr>
      <xdr:spPr>
        <a:xfrm>
          <a:off x="3530111" y="168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121296</xdr:rowOff>
    </xdr:from>
    <xdr:to>
      <xdr:col>15</xdr:col>
      <xdr:colOff>101600</xdr:colOff>
      <xdr:row>98</xdr:row>
      <xdr:rowOff>51446</xdr:rowOff>
    </xdr:to>
    <xdr:sp macro="" textlink="">
      <xdr:nvSpPr>
        <xdr:cNvPr id="252" name="楕円 251"/>
        <xdr:cNvSpPr/>
      </xdr:nvSpPr>
      <xdr:spPr>
        <a:xfrm>
          <a:off x="2857500" y="16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42573</xdr:rowOff>
    </xdr:from>
    <xdr:ext cx="534377" cy="259045"/>
    <xdr:sp macro="" textlink="">
      <xdr:nvSpPr>
        <xdr:cNvPr id="253" name="テキスト ボックス 252"/>
        <xdr:cNvSpPr txBox="1"/>
      </xdr:nvSpPr>
      <xdr:spPr>
        <a:xfrm>
          <a:off x="2641111" y="168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116044</xdr:rowOff>
    </xdr:from>
    <xdr:to>
      <xdr:col>10</xdr:col>
      <xdr:colOff>165100</xdr:colOff>
      <xdr:row>98</xdr:row>
      <xdr:rowOff>46194</xdr:rowOff>
    </xdr:to>
    <xdr:sp macro="" textlink="">
      <xdr:nvSpPr>
        <xdr:cNvPr id="254" name="楕円 253"/>
        <xdr:cNvSpPr/>
      </xdr:nvSpPr>
      <xdr:spPr>
        <a:xfrm>
          <a:off x="1968500" y="167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37321</xdr:rowOff>
    </xdr:from>
    <xdr:ext cx="534377" cy="259045"/>
    <xdr:sp macro="" textlink="">
      <xdr:nvSpPr>
        <xdr:cNvPr id="255" name="テキスト ボックス 254"/>
        <xdr:cNvSpPr txBox="1"/>
      </xdr:nvSpPr>
      <xdr:spPr>
        <a:xfrm>
          <a:off x="1752111" y="168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139888</xdr:rowOff>
    </xdr:from>
    <xdr:to>
      <xdr:col>6</xdr:col>
      <xdr:colOff>38100</xdr:colOff>
      <xdr:row>98</xdr:row>
      <xdr:rowOff>70038</xdr:rowOff>
    </xdr:to>
    <xdr:sp macro="" textlink="">
      <xdr:nvSpPr>
        <xdr:cNvPr id="256" name="楕円 255"/>
        <xdr:cNvSpPr/>
      </xdr:nvSpPr>
      <xdr:spPr>
        <a:xfrm>
          <a:off x="1079500" y="167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61165</xdr:rowOff>
    </xdr:from>
    <xdr:ext cx="534377" cy="259045"/>
    <xdr:sp macro="" textlink="">
      <xdr:nvSpPr>
        <xdr:cNvPr id="257" name="テキスト ボックス 256"/>
        <xdr:cNvSpPr txBox="1"/>
      </xdr:nvSpPr>
      <xdr:spPr>
        <a:xfrm>
          <a:off x="863111" y="168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169418</xdr:rowOff>
    </xdr:from>
    <xdr:to>
      <xdr:col>55</xdr:col>
      <xdr:colOff>0</xdr:colOff>
      <xdr:row>38</xdr:row>
      <xdr:rowOff>169799</xdr:rowOff>
    </xdr:to>
    <xdr:cxnSp macro="">
      <xdr:nvCxnSpPr>
        <xdr:cNvPr id="286" name="直線コネクタ 285"/>
        <xdr:cNvCxnSpPr/>
      </xdr:nvCxnSpPr>
      <xdr:spPr>
        <a:xfrm>
          <a:off x="9639300" y="668451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168656</xdr:rowOff>
    </xdr:from>
    <xdr:to>
      <xdr:col>50</xdr:col>
      <xdr:colOff>114300</xdr:colOff>
      <xdr:row>38</xdr:row>
      <xdr:rowOff>169418</xdr:rowOff>
    </xdr:to>
    <xdr:cxnSp macro="">
      <xdr:nvCxnSpPr>
        <xdr:cNvPr id="289" name="直線コネクタ 288"/>
        <xdr:cNvCxnSpPr/>
      </xdr:nvCxnSpPr>
      <xdr:spPr>
        <a:xfrm>
          <a:off x="8750300" y="66837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168275</xdr:rowOff>
    </xdr:from>
    <xdr:to>
      <xdr:col>45</xdr:col>
      <xdr:colOff>177800</xdr:colOff>
      <xdr:row>38</xdr:row>
      <xdr:rowOff>168656</xdr:rowOff>
    </xdr:to>
    <xdr:cxnSp macro="">
      <xdr:nvCxnSpPr>
        <xdr:cNvPr id="292" name="直線コネクタ 291"/>
        <xdr:cNvCxnSpPr/>
      </xdr:nvCxnSpPr>
      <xdr:spPr>
        <a:xfrm>
          <a:off x="7861300" y="66833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168275</xdr:rowOff>
    </xdr:from>
    <xdr:to>
      <xdr:col>41</xdr:col>
      <xdr:colOff>50800</xdr:colOff>
      <xdr:row>38</xdr:row>
      <xdr:rowOff>169418</xdr:rowOff>
    </xdr:to>
    <xdr:cxnSp macro="">
      <xdr:nvCxnSpPr>
        <xdr:cNvPr id="295" name="直線コネクタ 294"/>
        <xdr:cNvCxnSpPr/>
      </xdr:nvCxnSpPr>
      <xdr:spPr>
        <a:xfrm flipV="1">
          <a:off x="6972300" y="66833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118999</xdr:rowOff>
    </xdr:from>
    <xdr:to>
      <xdr:col>55</xdr:col>
      <xdr:colOff>50800</xdr:colOff>
      <xdr:row>39</xdr:row>
      <xdr:rowOff>49149</xdr:rowOff>
    </xdr:to>
    <xdr:sp macro="" textlink="">
      <xdr:nvSpPr>
        <xdr:cNvPr id="305" name="楕円 304"/>
        <xdr:cNvSpPr/>
      </xdr:nvSpPr>
      <xdr:spPr>
        <a:xfrm>
          <a:off x="104267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33926</xdr:rowOff>
    </xdr:from>
    <xdr:ext cx="378565" cy="259045"/>
    <xdr:sp macro="" textlink="">
      <xdr:nvSpPr>
        <xdr:cNvPr id="306" name="労働費該当値テキスト"/>
        <xdr:cNvSpPr txBox="1"/>
      </xdr:nvSpPr>
      <xdr:spPr>
        <a:xfrm>
          <a:off x="10528300" y="654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118618</xdr:rowOff>
    </xdr:from>
    <xdr:to>
      <xdr:col>50</xdr:col>
      <xdr:colOff>165100</xdr:colOff>
      <xdr:row>39</xdr:row>
      <xdr:rowOff>48768</xdr:rowOff>
    </xdr:to>
    <xdr:sp macro="" textlink="">
      <xdr:nvSpPr>
        <xdr:cNvPr id="307" name="楕円 306"/>
        <xdr:cNvSpPr/>
      </xdr:nvSpPr>
      <xdr:spPr>
        <a:xfrm>
          <a:off x="958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39895</xdr:rowOff>
    </xdr:from>
    <xdr:ext cx="378565" cy="259045"/>
    <xdr:sp macro="" textlink="">
      <xdr:nvSpPr>
        <xdr:cNvPr id="308" name="テキスト ボックス 307"/>
        <xdr:cNvSpPr txBox="1"/>
      </xdr:nvSpPr>
      <xdr:spPr>
        <a:xfrm>
          <a:off x="9450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117856</xdr:rowOff>
    </xdr:from>
    <xdr:to>
      <xdr:col>46</xdr:col>
      <xdr:colOff>38100</xdr:colOff>
      <xdr:row>39</xdr:row>
      <xdr:rowOff>48006</xdr:rowOff>
    </xdr:to>
    <xdr:sp macro="" textlink="">
      <xdr:nvSpPr>
        <xdr:cNvPr id="309" name="楕円 308"/>
        <xdr:cNvSpPr/>
      </xdr:nvSpPr>
      <xdr:spPr>
        <a:xfrm>
          <a:off x="8699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39133</xdr:rowOff>
    </xdr:from>
    <xdr:ext cx="378565" cy="259045"/>
    <xdr:sp macro="" textlink="">
      <xdr:nvSpPr>
        <xdr:cNvPr id="310" name="テキスト ボックス 309"/>
        <xdr:cNvSpPr txBox="1"/>
      </xdr:nvSpPr>
      <xdr:spPr>
        <a:xfrm>
          <a:off x="8561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117475</xdr:rowOff>
    </xdr:from>
    <xdr:to>
      <xdr:col>41</xdr:col>
      <xdr:colOff>101600</xdr:colOff>
      <xdr:row>39</xdr:row>
      <xdr:rowOff>47625</xdr:rowOff>
    </xdr:to>
    <xdr:sp macro="" textlink="">
      <xdr:nvSpPr>
        <xdr:cNvPr id="311" name="楕円 310"/>
        <xdr:cNvSpPr/>
      </xdr:nvSpPr>
      <xdr:spPr>
        <a:xfrm>
          <a:off x="7810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38752</xdr:rowOff>
    </xdr:from>
    <xdr:ext cx="378565" cy="259045"/>
    <xdr:sp macro="" textlink="">
      <xdr:nvSpPr>
        <xdr:cNvPr id="312" name="テキスト ボックス 311"/>
        <xdr:cNvSpPr txBox="1"/>
      </xdr:nvSpPr>
      <xdr:spPr>
        <a:xfrm>
          <a:off x="7672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118618</xdr:rowOff>
    </xdr:from>
    <xdr:to>
      <xdr:col>36</xdr:col>
      <xdr:colOff>165100</xdr:colOff>
      <xdr:row>39</xdr:row>
      <xdr:rowOff>48768</xdr:rowOff>
    </xdr:to>
    <xdr:sp macro="" textlink="">
      <xdr:nvSpPr>
        <xdr:cNvPr id="313" name="楕円 312"/>
        <xdr:cNvSpPr/>
      </xdr:nvSpPr>
      <xdr:spPr>
        <a:xfrm>
          <a:off x="692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39895</xdr:rowOff>
    </xdr:from>
    <xdr:ext cx="378565" cy="259045"/>
    <xdr:sp macro="" textlink="">
      <xdr:nvSpPr>
        <xdr:cNvPr id="314" name="テキスト ボックス 313"/>
        <xdr:cNvSpPr txBox="1"/>
      </xdr:nvSpPr>
      <xdr:spPr>
        <a:xfrm>
          <a:off x="678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154948</xdr:rowOff>
    </xdr:from>
    <xdr:to>
      <xdr:col>55</xdr:col>
      <xdr:colOff>0</xdr:colOff>
      <xdr:row>58</xdr:row>
      <xdr:rowOff>170919</xdr:rowOff>
    </xdr:to>
    <xdr:cxnSp macro="">
      <xdr:nvCxnSpPr>
        <xdr:cNvPr id="343" name="直線コネクタ 342"/>
        <xdr:cNvCxnSpPr/>
      </xdr:nvCxnSpPr>
      <xdr:spPr>
        <a:xfrm flipV="1">
          <a:off x="9639300" y="10099048"/>
          <a:ext cx="8382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139555</xdr:rowOff>
    </xdr:from>
    <xdr:to>
      <xdr:col>50</xdr:col>
      <xdr:colOff>114300</xdr:colOff>
      <xdr:row>58</xdr:row>
      <xdr:rowOff>170919</xdr:rowOff>
    </xdr:to>
    <xdr:cxnSp macro="">
      <xdr:nvCxnSpPr>
        <xdr:cNvPr id="346" name="直線コネクタ 345"/>
        <xdr:cNvCxnSpPr/>
      </xdr:nvCxnSpPr>
      <xdr:spPr>
        <a:xfrm>
          <a:off x="8750300" y="10083655"/>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139555</xdr:rowOff>
    </xdr:from>
    <xdr:to>
      <xdr:col>45</xdr:col>
      <xdr:colOff>177800</xdr:colOff>
      <xdr:row>58</xdr:row>
      <xdr:rowOff>155100</xdr:rowOff>
    </xdr:to>
    <xdr:cxnSp macro="">
      <xdr:nvCxnSpPr>
        <xdr:cNvPr id="349" name="直線コネクタ 348"/>
        <xdr:cNvCxnSpPr/>
      </xdr:nvCxnSpPr>
      <xdr:spPr>
        <a:xfrm flipV="1">
          <a:off x="7861300" y="100836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136042</xdr:rowOff>
    </xdr:from>
    <xdr:to>
      <xdr:col>41</xdr:col>
      <xdr:colOff>50800</xdr:colOff>
      <xdr:row>58</xdr:row>
      <xdr:rowOff>155100</xdr:rowOff>
    </xdr:to>
    <xdr:cxnSp macro="">
      <xdr:nvCxnSpPr>
        <xdr:cNvPr id="352" name="直線コネクタ 351"/>
        <xdr:cNvCxnSpPr/>
      </xdr:nvCxnSpPr>
      <xdr:spPr>
        <a:xfrm>
          <a:off x="6972300" y="10080142"/>
          <a:ext cx="889000" cy="1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104148</xdr:rowOff>
    </xdr:from>
    <xdr:to>
      <xdr:col>55</xdr:col>
      <xdr:colOff>50800</xdr:colOff>
      <xdr:row>59</xdr:row>
      <xdr:rowOff>34298</xdr:rowOff>
    </xdr:to>
    <xdr:sp macro="" textlink="">
      <xdr:nvSpPr>
        <xdr:cNvPr id="362" name="楕円 361"/>
        <xdr:cNvSpPr/>
      </xdr:nvSpPr>
      <xdr:spPr>
        <a:xfrm>
          <a:off x="10426700" y="100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19075</xdr:rowOff>
    </xdr:from>
    <xdr:ext cx="469744" cy="259045"/>
    <xdr:sp macro="" textlink="">
      <xdr:nvSpPr>
        <xdr:cNvPr id="363" name="農林水産業費該当値テキスト"/>
        <xdr:cNvSpPr txBox="1"/>
      </xdr:nvSpPr>
      <xdr:spPr>
        <a:xfrm>
          <a:off x="10528300" y="99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120119</xdr:rowOff>
    </xdr:from>
    <xdr:to>
      <xdr:col>50</xdr:col>
      <xdr:colOff>165100</xdr:colOff>
      <xdr:row>59</xdr:row>
      <xdr:rowOff>50269</xdr:rowOff>
    </xdr:to>
    <xdr:sp macro="" textlink="">
      <xdr:nvSpPr>
        <xdr:cNvPr id="364" name="楕円 363"/>
        <xdr:cNvSpPr/>
      </xdr:nvSpPr>
      <xdr:spPr>
        <a:xfrm>
          <a:off x="9588500" y="100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41396</xdr:rowOff>
    </xdr:from>
    <xdr:ext cx="469744" cy="259045"/>
    <xdr:sp macro="" textlink="">
      <xdr:nvSpPr>
        <xdr:cNvPr id="365" name="テキスト ボックス 364"/>
        <xdr:cNvSpPr txBox="1"/>
      </xdr:nvSpPr>
      <xdr:spPr>
        <a:xfrm>
          <a:off x="9404428" y="1015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88755</xdr:rowOff>
    </xdr:from>
    <xdr:to>
      <xdr:col>46</xdr:col>
      <xdr:colOff>38100</xdr:colOff>
      <xdr:row>59</xdr:row>
      <xdr:rowOff>18905</xdr:rowOff>
    </xdr:to>
    <xdr:sp macro="" textlink="">
      <xdr:nvSpPr>
        <xdr:cNvPr id="366" name="楕円 365"/>
        <xdr:cNvSpPr/>
      </xdr:nvSpPr>
      <xdr:spPr>
        <a:xfrm>
          <a:off x="8699500" y="100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10032</xdr:rowOff>
    </xdr:from>
    <xdr:ext cx="534377" cy="259045"/>
    <xdr:sp macro="" textlink="">
      <xdr:nvSpPr>
        <xdr:cNvPr id="367" name="テキスト ボックス 366"/>
        <xdr:cNvSpPr txBox="1"/>
      </xdr:nvSpPr>
      <xdr:spPr>
        <a:xfrm>
          <a:off x="8483111" y="101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104300</xdr:rowOff>
    </xdr:from>
    <xdr:to>
      <xdr:col>41</xdr:col>
      <xdr:colOff>101600</xdr:colOff>
      <xdr:row>59</xdr:row>
      <xdr:rowOff>34450</xdr:rowOff>
    </xdr:to>
    <xdr:sp macro="" textlink="">
      <xdr:nvSpPr>
        <xdr:cNvPr id="368" name="楕円 367"/>
        <xdr:cNvSpPr/>
      </xdr:nvSpPr>
      <xdr:spPr>
        <a:xfrm>
          <a:off x="7810500" y="100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25577</xdr:rowOff>
    </xdr:from>
    <xdr:ext cx="469744" cy="259045"/>
    <xdr:sp macro="" textlink="">
      <xdr:nvSpPr>
        <xdr:cNvPr id="369" name="テキスト ボックス 368"/>
        <xdr:cNvSpPr txBox="1"/>
      </xdr:nvSpPr>
      <xdr:spPr>
        <a:xfrm>
          <a:off x="7626428" y="101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85242</xdr:rowOff>
    </xdr:from>
    <xdr:to>
      <xdr:col>36</xdr:col>
      <xdr:colOff>165100</xdr:colOff>
      <xdr:row>59</xdr:row>
      <xdr:rowOff>15392</xdr:rowOff>
    </xdr:to>
    <xdr:sp macro="" textlink="">
      <xdr:nvSpPr>
        <xdr:cNvPr id="370" name="楕円 369"/>
        <xdr:cNvSpPr/>
      </xdr:nvSpPr>
      <xdr:spPr>
        <a:xfrm>
          <a:off x="6921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6519</xdr:rowOff>
    </xdr:from>
    <xdr:ext cx="534377" cy="259045"/>
    <xdr:sp macro="" textlink="">
      <xdr:nvSpPr>
        <xdr:cNvPr id="371" name="テキスト ボックス 370"/>
        <xdr:cNvSpPr txBox="1"/>
      </xdr:nvSpPr>
      <xdr:spPr>
        <a:xfrm>
          <a:off x="6705111" y="101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77691</xdr:rowOff>
    </xdr:from>
    <xdr:to>
      <xdr:col>55</xdr:col>
      <xdr:colOff>0</xdr:colOff>
      <xdr:row>79</xdr:row>
      <xdr:rowOff>94597</xdr:rowOff>
    </xdr:to>
    <xdr:cxnSp macro="">
      <xdr:nvCxnSpPr>
        <xdr:cNvPr id="402" name="直線コネクタ 401"/>
        <xdr:cNvCxnSpPr/>
      </xdr:nvCxnSpPr>
      <xdr:spPr>
        <a:xfrm flipV="1">
          <a:off x="9639300" y="13622241"/>
          <a:ext cx="8382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88455</xdr:rowOff>
    </xdr:from>
    <xdr:to>
      <xdr:col>50</xdr:col>
      <xdr:colOff>114300</xdr:colOff>
      <xdr:row>79</xdr:row>
      <xdr:rowOff>94597</xdr:rowOff>
    </xdr:to>
    <xdr:cxnSp macro="">
      <xdr:nvCxnSpPr>
        <xdr:cNvPr id="405" name="直線コネクタ 404"/>
        <xdr:cNvCxnSpPr/>
      </xdr:nvCxnSpPr>
      <xdr:spPr>
        <a:xfrm>
          <a:off x="8750300" y="13633005"/>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88455</xdr:rowOff>
    </xdr:from>
    <xdr:to>
      <xdr:col>45</xdr:col>
      <xdr:colOff>177800</xdr:colOff>
      <xdr:row>79</xdr:row>
      <xdr:rowOff>93481</xdr:rowOff>
    </xdr:to>
    <xdr:cxnSp macro="">
      <xdr:nvCxnSpPr>
        <xdr:cNvPr id="408" name="直線コネクタ 407"/>
        <xdr:cNvCxnSpPr/>
      </xdr:nvCxnSpPr>
      <xdr:spPr>
        <a:xfrm flipV="1">
          <a:off x="7861300" y="13633005"/>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80457</xdr:rowOff>
    </xdr:from>
    <xdr:to>
      <xdr:col>41</xdr:col>
      <xdr:colOff>50800</xdr:colOff>
      <xdr:row>79</xdr:row>
      <xdr:rowOff>93481</xdr:rowOff>
    </xdr:to>
    <xdr:cxnSp macro="">
      <xdr:nvCxnSpPr>
        <xdr:cNvPr id="411" name="直線コネクタ 410"/>
        <xdr:cNvCxnSpPr/>
      </xdr:nvCxnSpPr>
      <xdr:spPr>
        <a:xfrm>
          <a:off x="6972300" y="13625007"/>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26891</xdr:rowOff>
    </xdr:from>
    <xdr:to>
      <xdr:col>55</xdr:col>
      <xdr:colOff>50800</xdr:colOff>
      <xdr:row>79</xdr:row>
      <xdr:rowOff>128491</xdr:rowOff>
    </xdr:to>
    <xdr:sp macro="" textlink="">
      <xdr:nvSpPr>
        <xdr:cNvPr id="421" name="楕円 420"/>
        <xdr:cNvSpPr/>
      </xdr:nvSpPr>
      <xdr:spPr>
        <a:xfrm>
          <a:off x="10426700" y="1357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113268</xdr:rowOff>
    </xdr:from>
    <xdr:ext cx="469744" cy="259045"/>
    <xdr:sp macro="" textlink="">
      <xdr:nvSpPr>
        <xdr:cNvPr id="422" name="商工費該当値テキスト"/>
        <xdr:cNvSpPr txBox="1"/>
      </xdr:nvSpPr>
      <xdr:spPr>
        <a:xfrm>
          <a:off x="10528300" y="1348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43797</xdr:rowOff>
    </xdr:from>
    <xdr:to>
      <xdr:col>50</xdr:col>
      <xdr:colOff>165100</xdr:colOff>
      <xdr:row>79</xdr:row>
      <xdr:rowOff>145397</xdr:rowOff>
    </xdr:to>
    <xdr:sp macro="" textlink="">
      <xdr:nvSpPr>
        <xdr:cNvPr id="423" name="楕円 422"/>
        <xdr:cNvSpPr/>
      </xdr:nvSpPr>
      <xdr:spPr>
        <a:xfrm>
          <a:off x="9588500" y="135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136524</xdr:rowOff>
    </xdr:from>
    <xdr:ext cx="469744" cy="259045"/>
    <xdr:sp macro="" textlink="">
      <xdr:nvSpPr>
        <xdr:cNvPr id="424" name="テキスト ボックス 423"/>
        <xdr:cNvSpPr txBox="1"/>
      </xdr:nvSpPr>
      <xdr:spPr>
        <a:xfrm>
          <a:off x="9404428" y="1368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37655</xdr:rowOff>
    </xdr:from>
    <xdr:to>
      <xdr:col>46</xdr:col>
      <xdr:colOff>38100</xdr:colOff>
      <xdr:row>79</xdr:row>
      <xdr:rowOff>139255</xdr:rowOff>
    </xdr:to>
    <xdr:sp macro="" textlink="">
      <xdr:nvSpPr>
        <xdr:cNvPr id="425" name="楕円 424"/>
        <xdr:cNvSpPr/>
      </xdr:nvSpPr>
      <xdr:spPr>
        <a:xfrm>
          <a:off x="8699500" y="135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130382</xdr:rowOff>
    </xdr:from>
    <xdr:ext cx="469744" cy="259045"/>
    <xdr:sp macro="" textlink="">
      <xdr:nvSpPr>
        <xdr:cNvPr id="426" name="テキスト ボックス 425"/>
        <xdr:cNvSpPr txBox="1"/>
      </xdr:nvSpPr>
      <xdr:spPr>
        <a:xfrm>
          <a:off x="8515428" y="136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42681</xdr:rowOff>
    </xdr:from>
    <xdr:to>
      <xdr:col>41</xdr:col>
      <xdr:colOff>101600</xdr:colOff>
      <xdr:row>79</xdr:row>
      <xdr:rowOff>144281</xdr:rowOff>
    </xdr:to>
    <xdr:sp macro="" textlink="">
      <xdr:nvSpPr>
        <xdr:cNvPr id="427" name="楕円 426"/>
        <xdr:cNvSpPr/>
      </xdr:nvSpPr>
      <xdr:spPr>
        <a:xfrm>
          <a:off x="7810500" y="1358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135408</xdr:rowOff>
    </xdr:from>
    <xdr:ext cx="469744" cy="259045"/>
    <xdr:sp macro="" textlink="">
      <xdr:nvSpPr>
        <xdr:cNvPr id="428" name="テキスト ボックス 427"/>
        <xdr:cNvSpPr txBox="1"/>
      </xdr:nvSpPr>
      <xdr:spPr>
        <a:xfrm>
          <a:off x="7626428" y="1367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29657</xdr:rowOff>
    </xdr:from>
    <xdr:to>
      <xdr:col>36</xdr:col>
      <xdr:colOff>165100</xdr:colOff>
      <xdr:row>79</xdr:row>
      <xdr:rowOff>131257</xdr:rowOff>
    </xdr:to>
    <xdr:sp macro="" textlink="">
      <xdr:nvSpPr>
        <xdr:cNvPr id="429" name="楕円 428"/>
        <xdr:cNvSpPr/>
      </xdr:nvSpPr>
      <xdr:spPr>
        <a:xfrm>
          <a:off x="6921500" y="135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122384</xdr:rowOff>
    </xdr:from>
    <xdr:ext cx="469744" cy="259045"/>
    <xdr:sp macro="" textlink="">
      <xdr:nvSpPr>
        <xdr:cNvPr id="430" name="テキスト ボックス 429"/>
        <xdr:cNvSpPr txBox="1"/>
      </xdr:nvSpPr>
      <xdr:spPr>
        <a:xfrm>
          <a:off x="6737428" y="136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14779</xdr:rowOff>
    </xdr:from>
    <xdr:to>
      <xdr:col>55</xdr:col>
      <xdr:colOff>0</xdr:colOff>
      <xdr:row>98</xdr:row>
      <xdr:rowOff>33227</xdr:rowOff>
    </xdr:to>
    <xdr:cxnSp macro="">
      <xdr:nvCxnSpPr>
        <xdr:cNvPr id="457" name="直線コネクタ 456"/>
        <xdr:cNvCxnSpPr/>
      </xdr:nvCxnSpPr>
      <xdr:spPr>
        <a:xfrm>
          <a:off x="9639300" y="16816879"/>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14779</xdr:rowOff>
    </xdr:from>
    <xdr:to>
      <xdr:col>50</xdr:col>
      <xdr:colOff>114300</xdr:colOff>
      <xdr:row>98</xdr:row>
      <xdr:rowOff>76153</xdr:rowOff>
    </xdr:to>
    <xdr:cxnSp macro="">
      <xdr:nvCxnSpPr>
        <xdr:cNvPr id="460" name="直線コネクタ 459"/>
        <xdr:cNvCxnSpPr/>
      </xdr:nvCxnSpPr>
      <xdr:spPr>
        <a:xfrm flipV="1">
          <a:off x="8750300" y="16816879"/>
          <a:ext cx="889000" cy="6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48292</xdr:rowOff>
    </xdr:from>
    <xdr:to>
      <xdr:col>45</xdr:col>
      <xdr:colOff>177800</xdr:colOff>
      <xdr:row>98</xdr:row>
      <xdr:rowOff>76153</xdr:rowOff>
    </xdr:to>
    <xdr:cxnSp macro="">
      <xdr:nvCxnSpPr>
        <xdr:cNvPr id="463" name="直線コネクタ 462"/>
        <xdr:cNvCxnSpPr/>
      </xdr:nvCxnSpPr>
      <xdr:spPr>
        <a:xfrm>
          <a:off x="7861300" y="16850392"/>
          <a:ext cx="889000" cy="2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48292</xdr:rowOff>
    </xdr:from>
    <xdr:to>
      <xdr:col>41</xdr:col>
      <xdr:colOff>50800</xdr:colOff>
      <xdr:row>98</xdr:row>
      <xdr:rowOff>66162</xdr:rowOff>
    </xdr:to>
    <xdr:cxnSp macro="">
      <xdr:nvCxnSpPr>
        <xdr:cNvPr id="466" name="直線コネクタ 465"/>
        <xdr:cNvCxnSpPr/>
      </xdr:nvCxnSpPr>
      <xdr:spPr>
        <a:xfrm flipV="1">
          <a:off x="6972300" y="16850392"/>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153877</xdr:rowOff>
    </xdr:from>
    <xdr:to>
      <xdr:col>55</xdr:col>
      <xdr:colOff>50800</xdr:colOff>
      <xdr:row>98</xdr:row>
      <xdr:rowOff>84027</xdr:rowOff>
    </xdr:to>
    <xdr:sp macro="" textlink="">
      <xdr:nvSpPr>
        <xdr:cNvPr id="476" name="楕円 475"/>
        <xdr:cNvSpPr/>
      </xdr:nvSpPr>
      <xdr:spPr>
        <a:xfrm>
          <a:off x="10426700" y="167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68804</xdr:rowOff>
    </xdr:from>
    <xdr:ext cx="534377" cy="259045"/>
    <xdr:sp macro="" textlink="">
      <xdr:nvSpPr>
        <xdr:cNvPr id="477" name="土木費該当値テキスト"/>
        <xdr:cNvSpPr txBox="1"/>
      </xdr:nvSpPr>
      <xdr:spPr>
        <a:xfrm>
          <a:off x="10528300" y="166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135429</xdr:rowOff>
    </xdr:from>
    <xdr:to>
      <xdr:col>50</xdr:col>
      <xdr:colOff>165100</xdr:colOff>
      <xdr:row>98</xdr:row>
      <xdr:rowOff>65579</xdr:rowOff>
    </xdr:to>
    <xdr:sp macro="" textlink="">
      <xdr:nvSpPr>
        <xdr:cNvPr id="478" name="楕円 477"/>
        <xdr:cNvSpPr/>
      </xdr:nvSpPr>
      <xdr:spPr>
        <a:xfrm>
          <a:off x="9588500" y="167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56706</xdr:rowOff>
    </xdr:from>
    <xdr:ext cx="534377" cy="259045"/>
    <xdr:sp macro="" textlink="">
      <xdr:nvSpPr>
        <xdr:cNvPr id="479" name="テキスト ボックス 478"/>
        <xdr:cNvSpPr txBox="1"/>
      </xdr:nvSpPr>
      <xdr:spPr>
        <a:xfrm>
          <a:off x="9372111" y="168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25353</xdr:rowOff>
    </xdr:from>
    <xdr:to>
      <xdr:col>46</xdr:col>
      <xdr:colOff>38100</xdr:colOff>
      <xdr:row>98</xdr:row>
      <xdr:rowOff>126953</xdr:rowOff>
    </xdr:to>
    <xdr:sp macro="" textlink="">
      <xdr:nvSpPr>
        <xdr:cNvPr id="480" name="楕円 479"/>
        <xdr:cNvSpPr/>
      </xdr:nvSpPr>
      <xdr:spPr>
        <a:xfrm>
          <a:off x="8699500" y="16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118080</xdr:rowOff>
    </xdr:from>
    <xdr:ext cx="534377" cy="259045"/>
    <xdr:sp macro="" textlink="">
      <xdr:nvSpPr>
        <xdr:cNvPr id="481" name="テキスト ボックス 480"/>
        <xdr:cNvSpPr txBox="1"/>
      </xdr:nvSpPr>
      <xdr:spPr>
        <a:xfrm>
          <a:off x="8483111" y="1692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168942</xdr:rowOff>
    </xdr:from>
    <xdr:to>
      <xdr:col>41</xdr:col>
      <xdr:colOff>101600</xdr:colOff>
      <xdr:row>98</xdr:row>
      <xdr:rowOff>99092</xdr:rowOff>
    </xdr:to>
    <xdr:sp macro="" textlink="">
      <xdr:nvSpPr>
        <xdr:cNvPr id="482" name="楕円 481"/>
        <xdr:cNvSpPr/>
      </xdr:nvSpPr>
      <xdr:spPr>
        <a:xfrm>
          <a:off x="7810500" y="167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90219</xdr:rowOff>
    </xdr:from>
    <xdr:ext cx="534377" cy="259045"/>
    <xdr:sp macro="" textlink="">
      <xdr:nvSpPr>
        <xdr:cNvPr id="483" name="テキスト ボックス 482"/>
        <xdr:cNvSpPr txBox="1"/>
      </xdr:nvSpPr>
      <xdr:spPr>
        <a:xfrm>
          <a:off x="7594111" y="168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15362</xdr:rowOff>
    </xdr:from>
    <xdr:to>
      <xdr:col>36</xdr:col>
      <xdr:colOff>165100</xdr:colOff>
      <xdr:row>98</xdr:row>
      <xdr:rowOff>116962</xdr:rowOff>
    </xdr:to>
    <xdr:sp macro="" textlink="">
      <xdr:nvSpPr>
        <xdr:cNvPr id="484" name="楕円 483"/>
        <xdr:cNvSpPr/>
      </xdr:nvSpPr>
      <xdr:spPr>
        <a:xfrm>
          <a:off x="6921500" y="168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108089</xdr:rowOff>
    </xdr:from>
    <xdr:ext cx="534377" cy="259045"/>
    <xdr:sp macro="" textlink="">
      <xdr:nvSpPr>
        <xdr:cNvPr id="485" name="テキスト ボックス 484"/>
        <xdr:cNvSpPr txBox="1"/>
      </xdr:nvSpPr>
      <xdr:spPr>
        <a:xfrm>
          <a:off x="6705111" y="169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45000</xdr:rowOff>
    </xdr:from>
    <xdr:to>
      <xdr:col>85</xdr:col>
      <xdr:colOff>127000</xdr:colOff>
      <xdr:row>38</xdr:row>
      <xdr:rowOff>53897</xdr:rowOff>
    </xdr:to>
    <xdr:cxnSp macro="">
      <xdr:nvCxnSpPr>
        <xdr:cNvPr id="512" name="直線コネクタ 511"/>
        <xdr:cNvCxnSpPr/>
      </xdr:nvCxnSpPr>
      <xdr:spPr>
        <a:xfrm>
          <a:off x="15481300" y="6560100"/>
          <a:ext cx="8382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45000</xdr:rowOff>
    </xdr:from>
    <xdr:to>
      <xdr:col>81</xdr:col>
      <xdr:colOff>50800</xdr:colOff>
      <xdr:row>38</xdr:row>
      <xdr:rowOff>55977</xdr:rowOff>
    </xdr:to>
    <xdr:cxnSp macro="">
      <xdr:nvCxnSpPr>
        <xdr:cNvPr id="515" name="直線コネクタ 514"/>
        <xdr:cNvCxnSpPr/>
      </xdr:nvCxnSpPr>
      <xdr:spPr>
        <a:xfrm flipV="1">
          <a:off x="14592300" y="6560100"/>
          <a:ext cx="889000"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55977</xdr:rowOff>
    </xdr:from>
    <xdr:to>
      <xdr:col>76</xdr:col>
      <xdr:colOff>114300</xdr:colOff>
      <xdr:row>38</xdr:row>
      <xdr:rowOff>57944</xdr:rowOff>
    </xdr:to>
    <xdr:cxnSp macro="">
      <xdr:nvCxnSpPr>
        <xdr:cNvPr id="518" name="直線コネクタ 517"/>
        <xdr:cNvCxnSpPr/>
      </xdr:nvCxnSpPr>
      <xdr:spPr>
        <a:xfrm flipV="1">
          <a:off x="13703300" y="6571077"/>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55118</xdr:rowOff>
    </xdr:from>
    <xdr:to>
      <xdr:col>71</xdr:col>
      <xdr:colOff>177800</xdr:colOff>
      <xdr:row>38</xdr:row>
      <xdr:rowOff>57944</xdr:rowOff>
    </xdr:to>
    <xdr:cxnSp macro="">
      <xdr:nvCxnSpPr>
        <xdr:cNvPr id="521" name="直線コネクタ 520"/>
        <xdr:cNvCxnSpPr/>
      </xdr:nvCxnSpPr>
      <xdr:spPr>
        <a:xfrm>
          <a:off x="12814300" y="6570218"/>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3097</xdr:rowOff>
    </xdr:from>
    <xdr:to>
      <xdr:col>85</xdr:col>
      <xdr:colOff>177800</xdr:colOff>
      <xdr:row>38</xdr:row>
      <xdr:rowOff>104697</xdr:rowOff>
    </xdr:to>
    <xdr:sp macro="" textlink="">
      <xdr:nvSpPr>
        <xdr:cNvPr id="531" name="楕円 530"/>
        <xdr:cNvSpPr/>
      </xdr:nvSpPr>
      <xdr:spPr>
        <a:xfrm>
          <a:off x="16268700" y="65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89474</xdr:rowOff>
    </xdr:from>
    <xdr:ext cx="534377" cy="259045"/>
    <xdr:sp macro="" textlink="">
      <xdr:nvSpPr>
        <xdr:cNvPr id="532" name="消防費該当値テキスト"/>
        <xdr:cNvSpPr txBox="1"/>
      </xdr:nvSpPr>
      <xdr:spPr>
        <a:xfrm>
          <a:off x="16370300" y="64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165650</xdr:rowOff>
    </xdr:from>
    <xdr:to>
      <xdr:col>81</xdr:col>
      <xdr:colOff>101600</xdr:colOff>
      <xdr:row>38</xdr:row>
      <xdr:rowOff>95800</xdr:rowOff>
    </xdr:to>
    <xdr:sp macro="" textlink="">
      <xdr:nvSpPr>
        <xdr:cNvPr id="533" name="楕円 532"/>
        <xdr:cNvSpPr/>
      </xdr:nvSpPr>
      <xdr:spPr>
        <a:xfrm>
          <a:off x="15430500" y="65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86927</xdr:rowOff>
    </xdr:from>
    <xdr:ext cx="534377" cy="259045"/>
    <xdr:sp macro="" textlink="">
      <xdr:nvSpPr>
        <xdr:cNvPr id="534" name="テキスト ボックス 533"/>
        <xdr:cNvSpPr txBox="1"/>
      </xdr:nvSpPr>
      <xdr:spPr>
        <a:xfrm>
          <a:off x="15214111" y="66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5177</xdr:rowOff>
    </xdr:from>
    <xdr:to>
      <xdr:col>76</xdr:col>
      <xdr:colOff>165100</xdr:colOff>
      <xdr:row>38</xdr:row>
      <xdr:rowOff>106777</xdr:rowOff>
    </xdr:to>
    <xdr:sp macro="" textlink="">
      <xdr:nvSpPr>
        <xdr:cNvPr id="535" name="楕円 534"/>
        <xdr:cNvSpPr/>
      </xdr:nvSpPr>
      <xdr:spPr>
        <a:xfrm>
          <a:off x="14541500" y="65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97904</xdr:rowOff>
    </xdr:from>
    <xdr:ext cx="534377" cy="259045"/>
    <xdr:sp macro="" textlink="">
      <xdr:nvSpPr>
        <xdr:cNvPr id="536" name="テキスト ボックス 535"/>
        <xdr:cNvSpPr txBox="1"/>
      </xdr:nvSpPr>
      <xdr:spPr>
        <a:xfrm>
          <a:off x="14325111" y="661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7144</xdr:rowOff>
    </xdr:from>
    <xdr:to>
      <xdr:col>72</xdr:col>
      <xdr:colOff>38100</xdr:colOff>
      <xdr:row>38</xdr:row>
      <xdr:rowOff>108744</xdr:rowOff>
    </xdr:to>
    <xdr:sp macro="" textlink="">
      <xdr:nvSpPr>
        <xdr:cNvPr id="537" name="楕円 536"/>
        <xdr:cNvSpPr/>
      </xdr:nvSpPr>
      <xdr:spPr>
        <a:xfrm>
          <a:off x="13652500" y="65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99871</xdr:rowOff>
    </xdr:from>
    <xdr:ext cx="534377" cy="259045"/>
    <xdr:sp macro="" textlink="">
      <xdr:nvSpPr>
        <xdr:cNvPr id="538" name="テキスト ボックス 537"/>
        <xdr:cNvSpPr txBox="1"/>
      </xdr:nvSpPr>
      <xdr:spPr>
        <a:xfrm>
          <a:off x="13436111" y="66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xdr:rowOff>
    </xdr:from>
    <xdr:to>
      <xdr:col>67</xdr:col>
      <xdr:colOff>101600</xdr:colOff>
      <xdr:row>38</xdr:row>
      <xdr:rowOff>105918</xdr:rowOff>
    </xdr:to>
    <xdr:sp macro="" textlink="">
      <xdr:nvSpPr>
        <xdr:cNvPr id="539" name="楕円 538"/>
        <xdr:cNvSpPr/>
      </xdr:nvSpPr>
      <xdr:spPr>
        <a:xfrm>
          <a:off x="12763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97045</xdr:rowOff>
    </xdr:from>
    <xdr:ext cx="534377" cy="259045"/>
    <xdr:sp macro="" textlink="">
      <xdr:nvSpPr>
        <xdr:cNvPr id="540" name="テキスト ボックス 539"/>
        <xdr:cNvSpPr txBox="1"/>
      </xdr:nvSpPr>
      <xdr:spPr>
        <a:xfrm>
          <a:off x="12547111" y="6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161453</xdr:rowOff>
    </xdr:from>
    <xdr:to>
      <xdr:col>85</xdr:col>
      <xdr:colOff>127000</xdr:colOff>
      <xdr:row>58</xdr:row>
      <xdr:rowOff>47836</xdr:rowOff>
    </xdr:to>
    <xdr:cxnSp macro="">
      <xdr:nvCxnSpPr>
        <xdr:cNvPr id="571" name="直線コネクタ 570"/>
        <xdr:cNvCxnSpPr/>
      </xdr:nvCxnSpPr>
      <xdr:spPr>
        <a:xfrm flipV="1">
          <a:off x="15481300" y="9934103"/>
          <a:ext cx="838200" cy="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47836</xdr:rowOff>
    </xdr:from>
    <xdr:to>
      <xdr:col>81</xdr:col>
      <xdr:colOff>50800</xdr:colOff>
      <xdr:row>58</xdr:row>
      <xdr:rowOff>51398</xdr:rowOff>
    </xdr:to>
    <xdr:cxnSp macro="">
      <xdr:nvCxnSpPr>
        <xdr:cNvPr id="574" name="直線コネクタ 573"/>
        <xdr:cNvCxnSpPr/>
      </xdr:nvCxnSpPr>
      <xdr:spPr>
        <a:xfrm flipV="1">
          <a:off x="14592300" y="9991936"/>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51398</xdr:rowOff>
    </xdr:from>
    <xdr:to>
      <xdr:col>76</xdr:col>
      <xdr:colOff>114300</xdr:colOff>
      <xdr:row>58</xdr:row>
      <xdr:rowOff>74226</xdr:rowOff>
    </xdr:to>
    <xdr:cxnSp macro="">
      <xdr:nvCxnSpPr>
        <xdr:cNvPr id="577" name="直線コネクタ 576"/>
        <xdr:cNvCxnSpPr/>
      </xdr:nvCxnSpPr>
      <xdr:spPr>
        <a:xfrm flipV="1">
          <a:off x="13703300" y="9995498"/>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65735</xdr:rowOff>
    </xdr:from>
    <xdr:to>
      <xdr:col>71</xdr:col>
      <xdr:colOff>177800</xdr:colOff>
      <xdr:row>58</xdr:row>
      <xdr:rowOff>74226</xdr:rowOff>
    </xdr:to>
    <xdr:cxnSp macro="">
      <xdr:nvCxnSpPr>
        <xdr:cNvPr id="580" name="直線コネクタ 579"/>
        <xdr:cNvCxnSpPr/>
      </xdr:nvCxnSpPr>
      <xdr:spPr>
        <a:xfrm>
          <a:off x="12814300" y="100098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110653</xdr:rowOff>
    </xdr:from>
    <xdr:to>
      <xdr:col>85</xdr:col>
      <xdr:colOff>177800</xdr:colOff>
      <xdr:row>58</xdr:row>
      <xdr:rowOff>40803</xdr:rowOff>
    </xdr:to>
    <xdr:sp macro="" textlink="">
      <xdr:nvSpPr>
        <xdr:cNvPr id="590" name="楕円 589"/>
        <xdr:cNvSpPr/>
      </xdr:nvSpPr>
      <xdr:spPr>
        <a:xfrm>
          <a:off x="16268700" y="98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89080</xdr:rowOff>
    </xdr:from>
    <xdr:ext cx="534377" cy="259045"/>
    <xdr:sp macro="" textlink="">
      <xdr:nvSpPr>
        <xdr:cNvPr id="591" name="教育費該当値テキスト"/>
        <xdr:cNvSpPr txBox="1"/>
      </xdr:nvSpPr>
      <xdr:spPr>
        <a:xfrm>
          <a:off x="16370300" y="98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168486</xdr:rowOff>
    </xdr:from>
    <xdr:to>
      <xdr:col>81</xdr:col>
      <xdr:colOff>101600</xdr:colOff>
      <xdr:row>58</xdr:row>
      <xdr:rowOff>98636</xdr:rowOff>
    </xdr:to>
    <xdr:sp macro="" textlink="">
      <xdr:nvSpPr>
        <xdr:cNvPr id="592" name="楕円 591"/>
        <xdr:cNvSpPr/>
      </xdr:nvSpPr>
      <xdr:spPr>
        <a:xfrm>
          <a:off x="15430500" y="99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89763</xdr:rowOff>
    </xdr:from>
    <xdr:ext cx="534377" cy="259045"/>
    <xdr:sp macro="" textlink="">
      <xdr:nvSpPr>
        <xdr:cNvPr id="593" name="テキスト ボックス 592"/>
        <xdr:cNvSpPr txBox="1"/>
      </xdr:nvSpPr>
      <xdr:spPr>
        <a:xfrm>
          <a:off x="15214111" y="10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598</xdr:rowOff>
    </xdr:from>
    <xdr:to>
      <xdr:col>76</xdr:col>
      <xdr:colOff>165100</xdr:colOff>
      <xdr:row>58</xdr:row>
      <xdr:rowOff>102198</xdr:rowOff>
    </xdr:to>
    <xdr:sp macro="" textlink="">
      <xdr:nvSpPr>
        <xdr:cNvPr id="594" name="楕円 593"/>
        <xdr:cNvSpPr/>
      </xdr:nvSpPr>
      <xdr:spPr>
        <a:xfrm>
          <a:off x="14541500" y="99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93325</xdr:rowOff>
    </xdr:from>
    <xdr:ext cx="534377" cy="259045"/>
    <xdr:sp macro="" textlink="">
      <xdr:nvSpPr>
        <xdr:cNvPr id="595" name="テキスト ボックス 594"/>
        <xdr:cNvSpPr txBox="1"/>
      </xdr:nvSpPr>
      <xdr:spPr>
        <a:xfrm>
          <a:off x="14325111" y="100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23426</xdr:rowOff>
    </xdr:from>
    <xdr:to>
      <xdr:col>72</xdr:col>
      <xdr:colOff>38100</xdr:colOff>
      <xdr:row>58</xdr:row>
      <xdr:rowOff>125026</xdr:rowOff>
    </xdr:to>
    <xdr:sp macro="" textlink="">
      <xdr:nvSpPr>
        <xdr:cNvPr id="596" name="楕円 595"/>
        <xdr:cNvSpPr/>
      </xdr:nvSpPr>
      <xdr:spPr>
        <a:xfrm>
          <a:off x="13652500" y="99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116153</xdr:rowOff>
    </xdr:from>
    <xdr:ext cx="534377" cy="259045"/>
    <xdr:sp macro="" textlink="">
      <xdr:nvSpPr>
        <xdr:cNvPr id="597" name="テキスト ボックス 596"/>
        <xdr:cNvSpPr txBox="1"/>
      </xdr:nvSpPr>
      <xdr:spPr>
        <a:xfrm>
          <a:off x="13436111" y="100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14935</xdr:rowOff>
    </xdr:from>
    <xdr:to>
      <xdr:col>67</xdr:col>
      <xdr:colOff>101600</xdr:colOff>
      <xdr:row>58</xdr:row>
      <xdr:rowOff>116535</xdr:rowOff>
    </xdr:to>
    <xdr:sp macro="" textlink="">
      <xdr:nvSpPr>
        <xdr:cNvPr id="598" name="楕円 597"/>
        <xdr:cNvSpPr/>
      </xdr:nvSpPr>
      <xdr:spPr>
        <a:xfrm>
          <a:off x="12763500" y="9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107662</xdr:rowOff>
    </xdr:from>
    <xdr:ext cx="534377" cy="259045"/>
    <xdr:sp macro="" textlink="">
      <xdr:nvSpPr>
        <xdr:cNvPr id="599" name="テキスト ボックス 598"/>
        <xdr:cNvSpPr txBox="1"/>
      </xdr:nvSpPr>
      <xdr:spPr>
        <a:xfrm>
          <a:off x="12547111" y="100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25372</xdr:rowOff>
    </xdr:from>
    <xdr:to>
      <xdr:col>85</xdr:col>
      <xdr:colOff>127000</xdr:colOff>
      <xdr:row>97</xdr:row>
      <xdr:rowOff>26555</xdr:rowOff>
    </xdr:to>
    <xdr:cxnSp macro="">
      <xdr:nvCxnSpPr>
        <xdr:cNvPr id="679" name="直線コネクタ 678"/>
        <xdr:cNvCxnSpPr/>
      </xdr:nvCxnSpPr>
      <xdr:spPr>
        <a:xfrm>
          <a:off x="15481300" y="16656022"/>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22937</xdr:rowOff>
    </xdr:from>
    <xdr:to>
      <xdr:col>81</xdr:col>
      <xdr:colOff>50800</xdr:colOff>
      <xdr:row>97</xdr:row>
      <xdr:rowOff>25372</xdr:rowOff>
    </xdr:to>
    <xdr:cxnSp macro="">
      <xdr:nvCxnSpPr>
        <xdr:cNvPr id="682" name="直線コネクタ 681"/>
        <xdr:cNvCxnSpPr/>
      </xdr:nvCxnSpPr>
      <xdr:spPr>
        <a:xfrm>
          <a:off x="14592300" y="16653587"/>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14044</xdr:rowOff>
    </xdr:from>
    <xdr:to>
      <xdr:col>76</xdr:col>
      <xdr:colOff>114300</xdr:colOff>
      <xdr:row>97</xdr:row>
      <xdr:rowOff>22937</xdr:rowOff>
    </xdr:to>
    <xdr:cxnSp macro="">
      <xdr:nvCxnSpPr>
        <xdr:cNvPr id="685" name="直線コネクタ 684"/>
        <xdr:cNvCxnSpPr/>
      </xdr:nvCxnSpPr>
      <xdr:spPr>
        <a:xfrm>
          <a:off x="13703300" y="16644694"/>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14044</xdr:rowOff>
    </xdr:from>
    <xdr:to>
      <xdr:col>71</xdr:col>
      <xdr:colOff>177800</xdr:colOff>
      <xdr:row>97</xdr:row>
      <xdr:rowOff>22983</xdr:rowOff>
    </xdr:to>
    <xdr:cxnSp macro="">
      <xdr:nvCxnSpPr>
        <xdr:cNvPr id="688" name="直線コネクタ 687"/>
        <xdr:cNvCxnSpPr/>
      </xdr:nvCxnSpPr>
      <xdr:spPr>
        <a:xfrm flipV="1">
          <a:off x="12814300" y="16644694"/>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147205</xdr:rowOff>
    </xdr:from>
    <xdr:to>
      <xdr:col>85</xdr:col>
      <xdr:colOff>177800</xdr:colOff>
      <xdr:row>97</xdr:row>
      <xdr:rowOff>77355</xdr:rowOff>
    </xdr:to>
    <xdr:sp macro="" textlink="">
      <xdr:nvSpPr>
        <xdr:cNvPr id="698" name="楕円 697"/>
        <xdr:cNvSpPr/>
      </xdr:nvSpPr>
      <xdr:spPr>
        <a:xfrm>
          <a:off x="16268700" y="166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125632</xdr:rowOff>
    </xdr:from>
    <xdr:ext cx="534377" cy="259045"/>
    <xdr:sp macro="" textlink="">
      <xdr:nvSpPr>
        <xdr:cNvPr id="699" name="公債費該当値テキスト"/>
        <xdr:cNvSpPr txBox="1"/>
      </xdr:nvSpPr>
      <xdr:spPr>
        <a:xfrm>
          <a:off x="16370300" y="1658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146022</xdr:rowOff>
    </xdr:from>
    <xdr:to>
      <xdr:col>81</xdr:col>
      <xdr:colOff>101600</xdr:colOff>
      <xdr:row>97</xdr:row>
      <xdr:rowOff>76172</xdr:rowOff>
    </xdr:to>
    <xdr:sp macro="" textlink="">
      <xdr:nvSpPr>
        <xdr:cNvPr id="700" name="楕円 699"/>
        <xdr:cNvSpPr/>
      </xdr:nvSpPr>
      <xdr:spPr>
        <a:xfrm>
          <a:off x="15430500" y="166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67299</xdr:rowOff>
    </xdr:from>
    <xdr:ext cx="534377" cy="259045"/>
    <xdr:sp macro="" textlink="">
      <xdr:nvSpPr>
        <xdr:cNvPr id="701" name="テキスト ボックス 700"/>
        <xdr:cNvSpPr txBox="1"/>
      </xdr:nvSpPr>
      <xdr:spPr>
        <a:xfrm>
          <a:off x="15214111" y="166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143587</xdr:rowOff>
    </xdr:from>
    <xdr:to>
      <xdr:col>76</xdr:col>
      <xdr:colOff>165100</xdr:colOff>
      <xdr:row>97</xdr:row>
      <xdr:rowOff>73737</xdr:rowOff>
    </xdr:to>
    <xdr:sp macro="" textlink="">
      <xdr:nvSpPr>
        <xdr:cNvPr id="702" name="楕円 701"/>
        <xdr:cNvSpPr/>
      </xdr:nvSpPr>
      <xdr:spPr>
        <a:xfrm>
          <a:off x="14541500" y="166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64864</xdr:rowOff>
    </xdr:from>
    <xdr:ext cx="534377" cy="259045"/>
    <xdr:sp macro="" textlink="">
      <xdr:nvSpPr>
        <xdr:cNvPr id="703" name="テキスト ボックス 702"/>
        <xdr:cNvSpPr txBox="1"/>
      </xdr:nvSpPr>
      <xdr:spPr>
        <a:xfrm>
          <a:off x="14325111" y="1669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134694</xdr:rowOff>
    </xdr:from>
    <xdr:to>
      <xdr:col>72</xdr:col>
      <xdr:colOff>38100</xdr:colOff>
      <xdr:row>97</xdr:row>
      <xdr:rowOff>64844</xdr:rowOff>
    </xdr:to>
    <xdr:sp macro="" textlink="">
      <xdr:nvSpPr>
        <xdr:cNvPr id="704" name="楕円 703"/>
        <xdr:cNvSpPr/>
      </xdr:nvSpPr>
      <xdr:spPr>
        <a:xfrm>
          <a:off x="13652500" y="165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55971</xdr:rowOff>
    </xdr:from>
    <xdr:ext cx="534377" cy="259045"/>
    <xdr:sp macro="" textlink="">
      <xdr:nvSpPr>
        <xdr:cNvPr id="705" name="テキスト ボックス 704"/>
        <xdr:cNvSpPr txBox="1"/>
      </xdr:nvSpPr>
      <xdr:spPr>
        <a:xfrm>
          <a:off x="13436111" y="166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143633</xdr:rowOff>
    </xdr:from>
    <xdr:to>
      <xdr:col>67</xdr:col>
      <xdr:colOff>101600</xdr:colOff>
      <xdr:row>97</xdr:row>
      <xdr:rowOff>73783</xdr:rowOff>
    </xdr:to>
    <xdr:sp macro="" textlink="">
      <xdr:nvSpPr>
        <xdr:cNvPr id="706" name="楕円 705"/>
        <xdr:cNvSpPr/>
      </xdr:nvSpPr>
      <xdr:spPr>
        <a:xfrm>
          <a:off x="12763500" y="166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64910</xdr:rowOff>
    </xdr:from>
    <xdr:ext cx="534377" cy="259045"/>
    <xdr:sp macro="" textlink="">
      <xdr:nvSpPr>
        <xdr:cNvPr id="707" name="テキスト ボックス 706"/>
        <xdr:cNvSpPr txBox="1"/>
      </xdr:nvSpPr>
      <xdr:spPr>
        <a:xfrm>
          <a:off x="12547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全ての項目について類似団体よりも住民一人当たりのコストが低い数値になっている。民生費が上昇し、類似団体との差がより縮小した要因は、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からの子育て支援拠点施設建設によるものが大きく、</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で建設が完了したため、</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からは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年度と同程度に戻ったため、類似団体との差は拡大した。総務費はＲ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からコロナ禍の対応事業の実施が影響し増加したが徐々に</a:t>
          </a:r>
          <a:r>
            <a:rPr kumimoji="1" lang="ja-JP" altLang="en-US" sz="1100">
              <a:solidFill>
                <a:schemeClr val="dk1"/>
              </a:solidFill>
              <a:effectLst/>
              <a:latin typeface="+mn-lt"/>
              <a:ea typeface="+mn-ea"/>
              <a:cs typeface="+mn-cs"/>
            </a:rPr>
            <a:t>減った。</a:t>
          </a:r>
          <a:r>
            <a:rPr kumimoji="1" lang="ja-JP" altLang="ja-JP" sz="1100">
              <a:solidFill>
                <a:schemeClr val="dk1"/>
              </a:solidFill>
              <a:effectLst/>
              <a:latin typeface="+mn-lt"/>
              <a:ea typeface="+mn-ea"/>
              <a:cs typeface="+mn-cs"/>
            </a:rPr>
            <a:t>消防費は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は</a:t>
          </a:r>
          <a:r>
            <a:rPr lang="en-US" altLang="ja-JP" sz="1100">
              <a:solidFill>
                <a:schemeClr val="dk1"/>
              </a:solidFill>
              <a:effectLst/>
              <a:latin typeface="+mn-lt"/>
              <a:ea typeface="+mn-ea"/>
              <a:cs typeface="+mn-cs"/>
            </a:rPr>
            <a:t>MCA</a:t>
          </a:r>
          <a:r>
            <a:rPr lang="ja-JP" altLang="ja-JP" sz="1100">
              <a:solidFill>
                <a:schemeClr val="dk1"/>
              </a:solidFill>
              <a:effectLst/>
              <a:latin typeface="+mn-lt"/>
              <a:ea typeface="+mn-ea"/>
              <a:cs typeface="+mn-cs"/>
            </a:rPr>
            <a:t>アドバンス携帯型無線機器の更新等により増加</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コロナ禍で縮小していた消防団活動等も戻りつつある。</a:t>
          </a:r>
          <a:r>
            <a:rPr kumimoji="1" lang="ja-JP" altLang="ja-JP" sz="1100">
              <a:solidFill>
                <a:schemeClr val="dk1"/>
              </a:solidFill>
              <a:effectLst/>
              <a:latin typeface="+mn-lt"/>
              <a:ea typeface="+mn-ea"/>
              <a:cs typeface="+mn-cs"/>
            </a:rPr>
            <a:t>教育費は、Ｒ</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は会計年度任用職員</a:t>
          </a:r>
          <a:r>
            <a:rPr kumimoji="1" lang="ja-JP" altLang="en-US" sz="1100">
              <a:solidFill>
                <a:schemeClr val="dk1"/>
              </a:solidFill>
              <a:effectLst/>
              <a:latin typeface="+mn-lt"/>
              <a:ea typeface="+mn-ea"/>
              <a:cs typeface="+mn-cs"/>
            </a:rPr>
            <a:t>をはじめとする</a:t>
          </a:r>
          <a:r>
            <a:rPr kumimoji="1" lang="ja-JP" altLang="ja-JP" sz="1100">
              <a:solidFill>
                <a:schemeClr val="dk1"/>
              </a:solidFill>
              <a:effectLst/>
              <a:latin typeface="+mn-lt"/>
              <a:ea typeface="+mn-ea"/>
              <a:cs typeface="+mn-cs"/>
            </a:rPr>
            <a:t>人件費が影響し増加している。議会費、衛生費、公債費は類似団体よりも低い状態が続いている。商工費は観光産業や商店街が町内に無いために低い値が続いている。観光関係の産業が殆どないため、コロナ禍の影響は少なかった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とＲ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は事業所支援（原油・物価高騰支援含む）を行ったため例年よりは数値が上昇した。</a:t>
          </a:r>
          <a:r>
            <a:rPr kumimoji="1" lang="ja-JP" altLang="en-US"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は工場撤退跡地に誘致した事業所に対し企業誘致奨励制度の活用を開始したため、今後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年間同程度以上の推移となる予定である。</a:t>
          </a:r>
          <a:r>
            <a:rPr kumimoji="1" lang="ja-JP" altLang="ja-JP" sz="1100">
              <a:solidFill>
                <a:schemeClr val="dk1"/>
              </a:solidFill>
              <a:effectLst/>
              <a:latin typeface="+mn-lt"/>
              <a:ea typeface="+mn-ea"/>
              <a:cs typeface="+mn-cs"/>
            </a:rPr>
            <a:t>町面積も狭いため土木費が低く抑えられてきたが、</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から河川改修事業が本格化したことにより大幅に増加しており</a:t>
          </a:r>
          <a:r>
            <a:rPr kumimoji="1" lang="ja-JP" altLang="ja-JP" sz="1100">
              <a:solidFill>
                <a:schemeClr val="dk1"/>
              </a:solidFill>
              <a:effectLst/>
              <a:latin typeface="+mn-lt"/>
              <a:ea typeface="+mn-ea"/>
              <a:cs typeface="+mn-cs"/>
            </a:rPr>
            <a:t>、今後も継続して実施するため、土木費や公債費の上昇が見込まれる。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収支の赤字が続いたことから、</a:t>
          </a:r>
          <a:r>
            <a:rPr kumimoji="1" lang="en-US" altLang="ja-JP" sz="1100">
              <a:latin typeface="ＭＳ ゴシック" pitchFamily="49" charset="-128"/>
              <a:ea typeface="ＭＳ ゴシック" pitchFamily="49" charset="-128"/>
            </a:rPr>
            <a:t>R1</a:t>
          </a:r>
          <a:r>
            <a:rPr kumimoji="1" lang="ja-JP" altLang="en-US" sz="1100">
              <a:latin typeface="ＭＳ ゴシック" pitchFamily="49" charset="-128"/>
              <a:ea typeface="ＭＳ ゴシック" pitchFamily="49" charset="-128"/>
            </a:rPr>
            <a:t>に全庁的に事業見直しを行い、</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はコロナ禍の影響による事業縮小や町民の方の日頃の感染症対策の徹底の成果により地方創生臨時交付金の交付額を大幅に超える支援事業の必要が生じなかったため、実質単年度収支が黒字と改善された。</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以降も再算定による普通交付税の増加や消費税交付金の増加等により黒字の維持となった。近年は物価高騰等により経費を圧迫はじめ、実質単年度収支の標準財政規模比は減少傾向となっており、</a:t>
          </a:r>
          <a:r>
            <a:rPr kumimoji="1" lang="en-US" altLang="ja-JP" sz="1100">
              <a:latin typeface="ＭＳ ゴシック" pitchFamily="49" charset="-128"/>
              <a:ea typeface="ＭＳ ゴシック" pitchFamily="49" charset="-128"/>
            </a:rPr>
            <a:t>R6</a:t>
          </a:r>
          <a:r>
            <a:rPr kumimoji="1" lang="ja-JP" altLang="en-US" sz="1100">
              <a:latin typeface="ＭＳ ゴシック" pitchFamily="49" charset="-128"/>
              <a:ea typeface="ＭＳ ゴシック" pitchFamily="49" charset="-128"/>
            </a:rPr>
            <a:t>は実質単年度収支がマイナスとなった。早急に事業の選択と集中を進め、収支のバランスがとれた事業展開に努めていきたい。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にはなっていないが、水道事業以外は一般会計からの補填が必要となっている。特に下水道事業への繰出が多い。企業会計においては独立採算を目指し、適正な利用者負担を求めていくための料金改定の審議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4247301</v>
      </c>
      <c r="BO4" s="371"/>
      <c r="BP4" s="371"/>
      <c r="BQ4" s="371"/>
      <c r="BR4" s="371"/>
      <c r="BS4" s="371"/>
      <c r="BT4" s="371"/>
      <c r="BU4" s="372"/>
      <c r="BV4" s="370">
        <v>3922749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10.6</v>
      </c>
      <c r="CU4" s="377"/>
      <c r="CV4" s="377"/>
      <c r="CW4" s="377"/>
      <c r="CX4" s="377"/>
      <c r="CY4" s="377"/>
      <c r="CZ4" s="377"/>
      <c r="DA4" s="378"/>
      <c r="DB4" s="376">
        <v>9.5</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3964304</v>
      </c>
      <c r="BO5" s="408"/>
      <c r="BP5" s="408"/>
      <c r="BQ5" s="408"/>
      <c r="BR5" s="408"/>
      <c r="BS5" s="408"/>
      <c r="BT5" s="408"/>
      <c r="BU5" s="409"/>
      <c r="BV5" s="407">
        <v>3648435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87.8</v>
      </c>
      <c r="CU5" s="405"/>
      <c r="CV5" s="405"/>
      <c r="CW5" s="405"/>
      <c r="CX5" s="405"/>
      <c r="CY5" s="405"/>
      <c r="CZ5" s="405"/>
      <c r="DA5" s="406"/>
      <c r="DB5" s="404">
        <v>85.6</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282997</v>
      </c>
      <c r="BO6" s="408"/>
      <c r="BP6" s="408"/>
      <c r="BQ6" s="408"/>
      <c r="BR6" s="408"/>
      <c r="BS6" s="408"/>
      <c r="BT6" s="408"/>
      <c r="BU6" s="409"/>
      <c r="BV6" s="407">
        <v>274314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86.3</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7138</v>
      </c>
      <c r="BO7" s="408"/>
      <c r="BP7" s="408"/>
      <c r="BQ7" s="408"/>
      <c r="BR7" s="408"/>
      <c r="BS7" s="408"/>
      <c r="BT7" s="408"/>
      <c r="BU7" s="409"/>
      <c r="BV7" s="407">
        <v>34868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2614122</v>
      </c>
      <c r="CU7" s="408"/>
      <c r="CV7" s="408"/>
      <c r="CW7" s="408"/>
      <c r="CX7" s="408"/>
      <c r="CY7" s="408"/>
      <c r="CZ7" s="408"/>
      <c r="DA7" s="409"/>
      <c r="DB7" s="407">
        <v>2518052</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275859</v>
      </c>
      <c r="BO8" s="408"/>
      <c r="BP8" s="408"/>
      <c r="BQ8" s="408"/>
      <c r="BR8" s="408"/>
      <c r="BS8" s="408"/>
      <c r="BT8" s="408"/>
      <c r="BU8" s="409"/>
      <c r="BV8" s="407">
        <v>239446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0.48</v>
      </c>
      <c r="CU8" s="448"/>
      <c r="CV8" s="448"/>
      <c r="CW8" s="448"/>
      <c r="CX8" s="448"/>
      <c r="CY8" s="448"/>
      <c r="CZ8" s="448"/>
      <c r="DA8" s="449"/>
      <c r="DB8" s="447">
        <v>0.49</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8071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36413</v>
      </c>
      <c r="BO9" s="408"/>
      <c r="BP9" s="408"/>
      <c r="BQ9" s="408"/>
      <c r="BR9" s="408"/>
      <c r="BS9" s="408"/>
      <c r="BT9" s="408"/>
      <c r="BU9" s="409"/>
      <c r="BV9" s="407">
        <v>8176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8.1999999999999993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8202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4280</v>
      </c>
      <c r="BO10" s="408"/>
      <c r="BP10" s="408"/>
      <c r="BQ10" s="408"/>
      <c r="BR10" s="408"/>
      <c r="BS10" s="408"/>
      <c r="BT10" s="408"/>
      <c r="BU10" s="409"/>
      <c r="BV10" s="407">
        <v>93199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8264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47736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7567</v>
      </c>
      <c r="S13" s="492"/>
      <c r="T13" s="492"/>
      <c r="U13" s="492"/>
      <c r="V13" s="493"/>
      <c r="W13" s="423" t="s">
        <v>131</v>
      </c>
      <c r="X13" s="424"/>
      <c r="Y13" s="424"/>
      <c r="Z13" s="424"/>
      <c r="AA13" s="424"/>
      <c r="AB13" s="414"/>
      <c r="AC13" s="458">
        <v>118</v>
      </c>
      <c r="AD13" s="459"/>
      <c r="AE13" s="459"/>
      <c r="AF13" s="459"/>
      <c r="AG13" s="501"/>
      <c r="AH13" s="458">
        <v>127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-7043</v>
      </c>
      <c r="BO13" s="408"/>
      <c r="BP13" s="408"/>
      <c r="BQ13" s="408"/>
      <c r="BR13" s="408"/>
      <c r="BS13" s="408"/>
      <c r="BT13" s="408"/>
      <c r="BU13" s="409"/>
      <c r="BV13" s="407">
        <v>101375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4.5999999999999996</v>
      </c>
      <c r="CU13" s="405"/>
      <c r="CV13" s="405"/>
      <c r="CW13" s="405"/>
      <c r="CX13" s="405"/>
      <c r="CY13" s="405"/>
      <c r="CZ13" s="405"/>
      <c r="DA13" s="406"/>
      <c r="DB13" s="404">
        <v>4.3</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8213</v>
      </c>
      <c r="S14" s="492"/>
      <c r="T14" s="492"/>
      <c r="U14" s="492"/>
      <c r="V14" s="493"/>
      <c r="W14" s="397"/>
      <c r="X14" s="398"/>
      <c r="Y14" s="398"/>
      <c r="Z14" s="398"/>
      <c r="AA14" s="398"/>
      <c r="AB14" s="387"/>
      <c r="AC14" s="494">
        <v>2.9</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7550</v>
      </c>
      <c r="S15" s="492"/>
      <c r="T15" s="492"/>
      <c r="U15" s="492"/>
      <c r="V15" s="493"/>
      <c r="W15" s="423" t="s">
        <v>137</v>
      </c>
      <c r="X15" s="424"/>
      <c r="Y15" s="424"/>
      <c r="Z15" s="424"/>
      <c r="AA15" s="424"/>
      <c r="AB15" s="414"/>
      <c r="AC15" s="458">
        <v>1696</v>
      </c>
      <c r="AD15" s="459"/>
      <c r="AE15" s="459"/>
      <c r="AF15" s="459"/>
      <c r="AG15" s="501"/>
      <c r="AH15" s="458">
        <v>1748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1135318</v>
      </c>
      <c r="BO15" s="371"/>
      <c r="BP15" s="371"/>
      <c r="BQ15" s="371"/>
      <c r="BR15" s="371"/>
      <c r="BS15" s="371"/>
      <c r="BT15" s="371"/>
      <c r="BU15" s="372"/>
      <c r="BV15" s="370">
        <v>1071243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v>
      </c>
      <c r="AD16" s="495"/>
      <c r="AE16" s="495"/>
      <c r="AF16" s="495"/>
      <c r="AG16" s="496"/>
      <c r="AH16" s="494">
        <v>44.1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2311487</v>
      </c>
      <c r="BO16" s="408"/>
      <c r="BP16" s="408"/>
      <c r="BQ16" s="408"/>
      <c r="BR16" s="408"/>
      <c r="BS16" s="408"/>
      <c r="BT16" s="408"/>
      <c r="BU16" s="409"/>
      <c r="BV16" s="407">
        <v>2221991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2222</v>
      </c>
      <c r="AD17" s="459"/>
      <c r="AE17" s="459"/>
      <c r="AF17" s="459"/>
      <c r="AG17" s="501"/>
      <c r="AH17" s="458">
        <v>2092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1428267</v>
      </c>
      <c r="BO17" s="408"/>
      <c r="BP17" s="408"/>
      <c r="BQ17" s="408"/>
      <c r="BR17" s="408"/>
      <c r="BS17" s="408"/>
      <c r="BT17" s="408"/>
      <c r="BU17" s="409"/>
      <c r="BV17" s="407">
        <v>1342054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32" t="s">
        <v>147</v>
      </c>
      <c r="C18" s="450"/>
      <c r="D18" s="450"/>
      <c r="E18" s="533"/>
      <c r="F18" s="533"/>
      <c r="G18" s="533"/>
      <c r="H18" s="533"/>
      <c r="I18" s="533"/>
      <c r="J18" s="533"/>
      <c r="K18" s="533"/>
      <c r="L18" s="534">
        <v>12.87</v>
      </c>
      <c r="M18" s="534"/>
      <c r="N18" s="534"/>
      <c r="O18" s="534"/>
      <c r="P18" s="534"/>
      <c r="Q18" s="534"/>
      <c r="R18" s="535"/>
      <c r="S18" s="535"/>
      <c r="T18" s="535"/>
      <c r="U18" s="535"/>
      <c r="V18" s="536"/>
      <c r="W18" s="425"/>
      <c r="X18" s="426"/>
      <c r="Y18" s="426"/>
      <c r="Z18" s="426"/>
      <c r="AA18" s="426"/>
      <c r="AB18" s="417"/>
      <c r="AC18" s="537">
        <v>55.1</v>
      </c>
      <c r="AD18" s="538"/>
      <c r="AE18" s="538"/>
      <c r="AF18" s="538"/>
      <c r="AG18" s="539"/>
      <c r="AH18" s="537">
        <v>52.7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2309622</v>
      </c>
      <c r="BO18" s="408"/>
      <c r="BP18" s="408"/>
      <c r="BQ18" s="408"/>
      <c r="BR18" s="408"/>
      <c r="BS18" s="408"/>
      <c r="BT18" s="408"/>
      <c r="BU18" s="409"/>
      <c r="BV18" s="407">
        <v>2201178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32" t="s">
        <v>149</v>
      </c>
      <c r="C19" s="450"/>
      <c r="D19" s="450"/>
      <c r="E19" s="533"/>
      <c r="F19" s="533"/>
      <c r="G19" s="533"/>
      <c r="H19" s="533"/>
      <c r="I19" s="533"/>
      <c r="J19" s="533"/>
      <c r="K19" s="533"/>
      <c r="L19" s="541">
        <v>627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3182912</v>
      </c>
      <c r="BO19" s="408"/>
      <c r="BP19" s="408"/>
      <c r="BQ19" s="408"/>
      <c r="BR19" s="408"/>
      <c r="BS19" s="408"/>
      <c r="BT19" s="408"/>
      <c r="BU19" s="409"/>
      <c r="BV19" s="407">
        <v>3015036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32" t="s">
        <v>151</v>
      </c>
      <c r="C20" s="450"/>
      <c r="D20" s="450"/>
      <c r="E20" s="533"/>
      <c r="F20" s="533"/>
      <c r="G20" s="533"/>
      <c r="H20" s="533"/>
      <c r="I20" s="533"/>
      <c r="J20" s="533"/>
      <c r="K20" s="533"/>
      <c r="L20" s="541">
        <v>3200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2638692</v>
      </c>
      <c r="BO22" s="371"/>
      <c r="BP22" s="371"/>
      <c r="BQ22" s="371"/>
      <c r="BR22" s="371"/>
      <c r="BS22" s="371"/>
      <c r="BT22" s="371"/>
      <c r="BU22" s="372"/>
      <c r="BV22" s="370">
        <v>2690672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2357654</v>
      </c>
      <c r="BO23" s="408"/>
      <c r="BP23" s="408"/>
      <c r="BQ23" s="408"/>
      <c r="BR23" s="408"/>
      <c r="BS23" s="408"/>
      <c r="BT23" s="408"/>
      <c r="BU23" s="409"/>
      <c r="BV23" s="407">
        <v>2377481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70</v>
      </c>
      <c r="AI24" s="459"/>
      <c r="AJ24" s="459"/>
      <c r="AK24" s="459"/>
      <c r="AL24" s="501"/>
      <c r="AM24" s="458">
        <v>209720</v>
      </c>
      <c r="AN24" s="459"/>
      <c r="AO24" s="459"/>
      <c r="AP24" s="459"/>
      <c r="AQ24" s="459"/>
      <c r="AR24" s="501"/>
      <c r="AS24" s="458">
        <v>2996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1180095</v>
      </c>
      <c r="BO24" s="408"/>
      <c r="BP24" s="408"/>
      <c r="BQ24" s="408"/>
      <c r="BR24" s="408"/>
      <c r="BS24" s="408"/>
      <c r="BT24" s="408"/>
      <c r="BU24" s="409"/>
      <c r="BV24" s="407">
        <v>1067144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275731</v>
      </c>
      <c r="BO25" s="371"/>
      <c r="BP25" s="371"/>
      <c r="BQ25" s="371"/>
      <c r="BR25" s="371"/>
      <c r="BS25" s="371"/>
      <c r="BT25" s="371"/>
      <c r="BU25" s="372"/>
      <c r="BV25" s="370">
        <v>275357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5320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171</v>
      </c>
      <c r="F27" s="437"/>
      <c r="G27" s="437"/>
      <c r="H27" s="437"/>
      <c r="I27" s="437"/>
      <c r="J27" s="437"/>
      <c r="K27" s="438"/>
      <c r="L27" s="458">
        <v>1</v>
      </c>
      <c r="M27" s="459"/>
      <c r="N27" s="459"/>
      <c r="O27" s="459"/>
      <c r="P27" s="501"/>
      <c r="Q27" s="458">
        <v>2800</v>
      </c>
      <c r="R27" s="459"/>
      <c r="S27" s="459"/>
      <c r="T27" s="459"/>
      <c r="U27" s="459"/>
      <c r="V27" s="501"/>
      <c r="W27" s="553"/>
      <c r="X27" s="554"/>
      <c r="Y27" s="555"/>
      <c r="Z27" s="457" t="s">
        <v>172</v>
      </c>
      <c r="AA27" s="437"/>
      <c r="AB27" s="437"/>
      <c r="AC27" s="437"/>
      <c r="AD27" s="437"/>
      <c r="AE27" s="437"/>
      <c r="AF27" s="437"/>
      <c r="AG27" s="438"/>
      <c r="AH27" s="458">
        <v>7</v>
      </c>
      <c r="AI27" s="459"/>
      <c r="AJ27" s="459"/>
      <c r="AK27" s="459"/>
      <c r="AL27" s="501"/>
      <c r="AM27" s="458">
        <v>17990</v>
      </c>
      <c r="AN27" s="459"/>
      <c r="AO27" s="459"/>
      <c r="AP27" s="459"/>
      <c r="AQ27" s="459"/>
      <c r="AR27" s="501"/>
      <c r="AS27" s="458">
        <v>2570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174</v>
      </c>
      <c r="F28" s="437"/>
      <c r="G28" s="437"/>
      <c r="H28" s="437"/>
      <c r="I28" s="437"/>
      <c r="J28" s="437"/>
      <c r="K28" s="438"/>
      <c r="L28" s="458">
        <v>1</v>
      </c>
      <c r="M28" s="459"/>
      <c r="N28" s="459"/>
      <c r="O28" s="459"/>
      <c r="P28" s="501"/>
      <c r="Q28" s="458">
        <v>2100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1332218</v>
      </c>
      <c r="BO28" s="371"/>
      <c r="BP28" s="371"/>
      <c r="BQ28" s="371"/>
      <c r="BR28" s="371"/>
      <c r="BS28" s="371"/>
      <c r="BT28" s="371"/>
      <c r="BU28" s="372"/>
      <c r="BV28" s="370">
        <v>1375674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177</v>
      </c>
      <c r="F29" s="437"/>
      <c r="G29" s="437"/>
      <c r="H29" s="437"/>
      <c r="I29" s="437"/>
      <c r="J29" s="437"/>
      <c r="K29" s="438"/>
      <c r="L29" s="458">
        <v>8</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77</v>
      </c>
      <c r="AI29" s="459"/>
      <c r="AJ29" s="459"/>
      <c r="AK29" s="459"/>
      <c r="AL29" s="501"/>
      <c r="AM29" s="458">
        <v>227710</v>
      </c>
      <c r="AN29" s="459"/>
      <c r="AO29" s="459"/>
      <c r="AP29" s="459"/>
      <c r="AQ29" s="459"/>
      <c r="AR29" s="501"/>
      <c r="AS29" s="458">
        <v>2957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182849</v>
      </c>
      <c r="BO29" s="408"/>
      <c r="BP29" s="408"/>
      <c r="BQ29" s="408"/>
      <c r="BR29" s="408"/>
      <c r="BS29" s="408"/>
      <c r="BT29" s="408"/>
      <c r="BU29" s="409"/>
      <c r="BV29" s="407">
        <v>165457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96.1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783882</v>
      </c>
      <c r="BO30" s="530"/>
      <c r="BP30" s="530"/>
      <c r="BQ30" s="530"/>
      <c r="BR30" s="530"/>
      <c r="BS30" s="530"/>
      <c r="BT30" s="530"/>
      <c r="BU30" s="531"/>
      <c r="BV30" s="529">
        <v>692290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岐阜県市町村職員退職手当組合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nxLLBGJmttIa9gtKRLrCPEec0CgEbE2vhttnkUdnoT57qrtQU1g39N1BkITQgCSiFdebpbkjVwOM+e8Eb69HsQ==" saltValue="A2hfWCCZTOMlfB77n/nh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 zoomScaleSheetLayoutView="100" workbookViewId="0">
      <selection activeCell="I38" sqref="I3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1" t="s">
        <v>531</v>
      </c>
      <c r="D34" s="1151"/>
      <c r="E34" s="1152"/>
      <c r="F34" s="32">
        <v>26.76</v>
      </c>
      <c r="G34" s="33">
        <v>23.94</v>
      </c>
      <c r="H34" s="33">
        <v>23.7</v>
      </c>
      <c r="I34" s="33">
        <v>20.79</v>
      </c>
      <c r="J34" s="34">
        <v>20.010000000000002</v>
      </c>
      <c r="K34" s="22"/>
      <c r="L34" s="22"/>
      <c r="M34" s="22"/>
      <c r="N34" s="22"/>
      <c r="O34" s="22"/>
      <c r="P34" s="22"/>
    </row>
    <row r="35" spans="1:16" ht="39" customHeight="1">
      <c r="A35" s="22"/>
      <c r="B35" s="35"/>
      <c r="C35" s="1145" t="s">
        <v>532</v>
      </c>
      <c r="D35" s="1146"/>
      <c r="E35" s="1147"/>
      <c r="F35" s="36">
        <v>8.42</v>
      </c>
      <c r="G35" s="37">
        <v>4.92</v>
      </c>
      <c r="H35" s="37">
        <v>5.39</v>
      </c>
      <c r="I35" s="37">
        <v>5.61</v>
      </c>
      <c r="J35" s="38">
        <v>12.63</v>
      </c>
      <c r="K35" s="22"/>
      <c r="L35" s="22"/>
      <c r="M35" s="22"/>
      <c r="N35" s="22"/>
      <c r="O35" s="22"/>
      <c r="P35" s="22"/>
    </row>
    <row r="36" spans="1:16" ht="39" customHeight="1">
      <c r="A36" s="22"/>
      <c r="B36" s="35"/>
      <c r="C36" s="1145" t="s">
        <v>533</v>
      </c>
      <c r="D36" s="1146"/>
      <c r="E36" s="1147"/>
      <c r="F36" s="36">
        <v>8.34</v>
      </c>
      <c r="G36" s="37">
        <v>8.2799999999999994</v>
      </c>
      <c r="H36" s="37">
        <v>9.3800000000000008</v>
      </c>
      <c r="I36" s="37">
        <v>9.5</v>
      </c>
      <c r="J36" s="38">
        <v>10.55</v>
      </c>
      <c r="K36" s="22"/>
      <c r="L36" s="22"/>
      <c r="M36" s="22"/>
      <c r="N36" s="22"/>
      <c r="O36" s="22"/>
      <c r="P36" s="22"/>
    </row>
    <row r="37" spans="1:16" ht="39" customHeight="1">
      <c r="A37" s="22"/>
      <c r="B37" s="35"/>
      <c r="C37" s="1145" t="s">
        <v>534</v>
      </c>
      <c r="D37" s="1146"/>
      <c r="E37" s="1147"/>
      <c r="F37" s="36">
        <v>0.62</v>
      </c>
      <c r="G37" s="37">
        <v>0.06</v>
      </c>
      <c r="H37" s="37">
        <v>0.14000000000000001</v>
      </c>
      <c r="I37" s="37">
        <v>0.75</v>
      </c>
      <c r="J37" s="38">
        <v>0.77</v>
      </c>
      <c r="K37" s="22"/>
      <c r="L37" s="22"/>
      <c r="M37" s="22"/>
      <c r="N37" s="22"/>
      <c r="O37" s="22"/>
      <c r="P37" s="22"/>
    </row>
    <row r="38" spans="1:16" ht="39" customHeight="1">
      <c r="A38" s="22"/>
      <c r="B38" s="35"/>
      <c r="C38" s="1145" t="s">
        <v>535</v>
      </c>
      <c r="D38" s="1146"/>
      <c r="E38" s="1147"/>
      <c r="F38" s="36">
        <v>4.18</v>
      </c>
      <c r="G38" s="37">
        <v>3.72</v>
      </c>
      <c r="H38" s="37">
        <v>3.25</v>
      </c>
      <c r="I38" s="37">
        <v>2.63</v>
      </c>
      <c r="J38" s="38">
        <v>0.71</v>
      </c>
      <c r="K38" s="22"/>
      <c r="L38" s="22"/>
      <c r="M38" s="22"/>
      <c r="N38" s="22"/>
      <c r="O38" s="22"/>
      <c r="P38" s="22"/>
    </row>
    <row r="39" spans="1:16" ht="39" customHeight="1">
      <c r="A39" s="22"/>
      <c r="B39" s="35"/>
      <c r="C39" s="1145" t="s">
        <v>536</v>
      </c>
      <c r="D39" s="1146"/>
      <c r="E39" s="1147"/>
      <c r="F39" s="36">
        <v>0.14000000000000001</v>
      </c>
      <c r="G39" s="37">
        <v>0.1</v>
      </c>
      <c r="H39" s="37">
        <v>0.15</v>
      </c>
      <c r="I39" s="37">
        <v>0.15</v>
      </c>
      <c r="J39" s="38">
        <v>0.14000000000000001</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EwUqqBZa+yHygVOP9J2Jvuset44Y48EsxFMrGM35fbTnON9VkcBFQWJ36aSHF6bhQ50vCqZck4R5k7BV9wvIw==" saltValue="HI0iRR/1CosgNepfHRZp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U49" sqref="U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53" t="s">
        <v>9</v>
      </c>
      <c r="C45" s="1154"/>
      <c r="D45" s="58"/>
      <c r="E45" s="1159" t="s">
        <v>10</v>
      </c>
      <c r="F45" s="1159"/>
      <c r="G45" s="1159"/>
      <c r="H45" s="1159"/>
      <c r="I45" s="1159"/>
      <c r="J45" s="1160"/>
      <c r="K45" s="59">
        <v>248</v>
      </c>
      <c r="L45" s="60">
        <v>257</v>
      </c>
      <c r="M45" s="60">
        <v>246</v>
      </c>
      <c r="N45" s="60">
        <v>246</v>
      </c>
      <c r="O45" s="61">
        <v>246</v>
      </c>
      <c r="P45" s="48"/>
      <c r="Q45" s="48"/>
      <c r="R45" s="48"/>
      <c r="S45" s="48"/>
      <c r="T45" s="48"/>
      <c r="U45" s="48"/>
    </row>
    <row r="46" spans="1:21" ht="30.75" customHeight="1">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c r="A48" s="48"/>
      <c r="B48" s="1155"/>
      <c r="C48" s="1156"/>
      <c r="D48" s="62"/>
      <c r="E48" s="1161" t="s">
        <v>13</v>
      </c>
      <c r="F48" s="1161"/>
      <c r="G48" s="1161"/>
      <c r="H48" s="1161"/>
      <c r="I48" s="1161"/>
      <c r="J48" s="1162"/>
      <c r="K48" s="63">
        <v>58</v>
      </c>
      <c r="L48" s="64">
        <v>60</v>
      </c>
      <c r="M48" s="64">
        <v>64</v>
      </c>
      <c r="N48" s="64">
        <v>54</v>
      </c>
      <c r="O48" s="65">
        <v>60</v>
      </c>
      <c r="P48" s="48"/>
      <c r="Q48" s="48"/>
      <c r="R48" s="48"/>
      <c r="S48" s="48"/>
      <c r="T48" s="48"/>
      <c r="U48" s="48"/>
    </row>
    <row r="49" spans="1:21" ht="30.75" customHeight="1">
      <c r="A49" s="48"/>
      <c r="B49" s="1155"/>
      <c r="C49" s="1156"/>
      <c r="D49" s="62"/>
      <c r="E49" s="1161" t="s">
        <v>14</v>
      </c>
      <c r="F49" s="1161"/>
      <c r="G49" s="1161"/>
      <c r="H49" s="1161"/>
      <c r="I49" s="1161"/>
      <c r="J49" s="1162"/>
      <c r="K49" s="63">
        <v>16</v>
      </c>
      <c r="L49" s="64">
        <v>21</v>
      </c>
      <c r="M49" s="64">
        <v>25</v>
      </c>
      <c r="N49" s="64">
        <v>27</v>
      </c>
      <c r="O49" s="65">
        <v>31</v>
      </c>
      <c r="P49" s="48"/>
      <c r="Q49" s="48"/>
      <c r="R49" s="48"/>
      <c r="S49" s="48"/>
      <c r="T49" s="48"/>
      <c r="U49" s="48"/>
    </row>
    <row r="50" spans="1:21" ht="30.75" customHeight="1">
      <c r="A50" s="48"/>
      <c r="B50" s="1155"/>
      <c r="C50" s="1156"/>
      <c r="D50" s="62"/>
      <c r="E50" s="1161" t="s">
        <v>15</v>
      </c>
      <c r="F50" s="1161"/>
      <c r="G50" s="1161"/>
      <c r="H50" s="1161"/>
      <c r="I50" s="1161"/>
      <c r="J50" s="1162"/>
      <c r="K50" s="63">
        <v>1</v>
      </c>
      <c r="L50" s="64">
        <v>1</v>
      </c>
      <c r="M50" s="64" t="s">
        <v>486</v>
      </c>
      <c r="N50" s="64" t="s">
        <v>486</v>
      </c>
      <c r="O50" s="65" t="s">
        <v>486</v>
      </c>
      <c r="P50" s="48"/>
      <c r="Q50" s="48"/>
      <c r="R50" s="48"/>
      <c r="S50" s="48"/>
      <c r="T50" s="48"/>
      <c r="U50" s="48"/>
    </row>
    <row r="51" spans="1:21" ht="30.75" customHeight="1">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c r="A52" s="48"/>
      <c r="B52" s="1163" t="s">
        <v>17</v>
      </c>
      <c r="C52" s="1164"/>
      <c r="D52" s="66"/>
      <c r="E52" s="1161" t="s">
        <v>18</v>
      </c>
      <c r="F52" s="1161"/>
      <c r="G52" s="1161"/>
      <c r="H52" s="1161"/>
      <c r="I52" s="1161"/>
      <c r="J52" s="1162"/>
      <c r="K52" s="63">
        <v>239</v>
      </c>
      <c r="L52" s="64">
        <v>245</v>
      </c>
      <c r="M52" s="64">
        <v>232</v>
      </c>
      <c r="N52" s="64">
        <v>227</v>
      </c>
      <c r="O52" s="65">
        <v>215</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84</v>
      </c>
      <c r="L53" s="69">
        <v>94</v>
      </c>
      <c r="M53" s="69">
        <v>103</v>
      </c>
      <c r="N53" s="69">
        <v>100</v>
      </c>
      <c r="O53" s="70">
        <v>122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7UZO2Y2tXOhX/A7BeKEl4UX/m72zAmWJvtmxR4T3wX6dYWS2TQm+5BtvQEJT8KH6Z8XXMPgPP4Gi3V/ANrp/Q==" saltValue="O+3iVot87XbM9KvU8Yj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40" zoomScaleSheetLayoutView="100" workbookViewId="0">
      <selection activeCell="L46" sqref="L46"/>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84" t="s">
        <v>30</v>
      </c>
      <c r="C41" s="1185"/>
      <c r="D41" s="105"/>
      <c r="E41" s="1190" t="s">
        <v>31</v>
      </c>
      <c r="F41" s="1190"/>
      <c r="G41" s="1190"/>
      <c r="H41" s="1191"/>
      <c r="I41" s="343">
        <v>2699</v>
      </c>
      <c r="J41" s="344">
        <v>2709</v>
      </c>
      <c r="K41" s="344">
        <v>2732</v>
      </c>
      <c r="L41" s="344">
        <v>2691</v>
      </c>
      <c r="M41" s="345">
        <v>2639</v>
      </c>
    </row>
    <row r="42" spans="2:13" ht="27.75" customHeight="1">
      <c r="B42" s="1186"/>
      <c r="C42" s="1187"/>
      <c r="D42" s="106"/>
      <c r="E42" s="1192" t="s">
        <v>32</v>
      </c>
      <c r="F42" s="1192"/>
      <c r="G42" s="1192"/>
      <c r="H42" s="1193"/>
      <c r="I42" s="346">
        <v>1</v>
      </c>
      <c r="J42" s="347">
        <v>1</v>
      </c>
      <c r="K42" s="347" t="s">
        <v>486</v>
      </c>
      <c r="L42" s="347" t="s">
        <v>486</v>
      </c>
      <c r="M42" s="348" t="s">
        <v>486</v>
      </c>
    </row>
    <row r="43" spans="2:13" ht="27.75" customHeight="1">
      <c r="B43" s="1186"/>
      <c r="C43" s="1187"/>
      <c r="D43" s="106"/>
      <c r="E43" s="1192" t="s">
        <v>33</v>
      </c>
      <c r="F43" s="1192"/>
      <c r="G43" s="1192"/>
      <c r="H43" s="1193"/>
      <c r="I43" s="346">
        <v>647</v>
      </c>
      <c r="J43" s="347">
        <v>552</v>
      </c>
      <c r="K43" s="347">
        <v>428</v>
      </c>
      <c r="L43" s="347">
        <v>234</v>
      </c>
      <c r="M43" s="348">
        <v>216</v>
      </c>
    </row>
    <row r="44" spans="2:13" ht="27.75" customHeight="1">
      <c r="B44" s="1186"/>
      <c r="C44" s="1187"/>
      <c r="D44" s="106"/>
      <c r="E44" s="1192" t="s">
        <v>34</v>
      </c>
      <c r="F44" s="1192"/>
      <c r="G44" s="1192"/>
      <c r="H44" s="1193"/>
      <c r="I44" s="346">
        <v>139</v>
      </c>
      <c r="J44" s="347">
        <v>141</v>
      </c>
      <c r="K44" s="347">
        <v>142</v>
      </c>
      <c r="L44" s="347">
        <v>141</v>
      </c>
      <c r="M44" s="348">
        <v>151</v>
      </c>
    </row>
    <row r="45" spans="2:13" ht="27.75" customHeight="1">
      <c r="B45" s="1186"/>
      <c r="C45" s="1187"/>
      <c r="D45" s="106"/>
      <c r="E45" s="1192" t="s">
        <v>35</v>
      </c>
      <c r="F45" s="1192"/>
      <c r="G45" s="1192"/>
      <c r="H45" s="1193"/>
      <c r="I45" s="346" t="s">
        <v>486</v>
      </c>
      <c r="J45" s="347" t="s">
        <v>486</v>
      </c>
      <c r="K45" s="347" t="s">
        <v>486</v>
      </c>
      <c r="L45" s="347" t="s">
        <v>486</v>
      </c>
      <c r="M45" s="348" t="s">
        <v>486</v>
      </c>
    </row>
    <row r="46" spans="2:13" ht="27.75" customHeight="1">
      <c r="B46" s="1186"/>
      <c r="C46" s="1187"/>
      <c r="D46" s="107"/>
      <c r="E46" s="1192" t="s">
        <v>36</v>
      </c>
      <c r="F46" s="1192"/>
      <c r="G46" s="1192"/>
      <c r="H46" s="1193"/>
      <c r="I46" s="346" t="s">
        <v>486</v>
      </c>
      <c r="J46" s="347" t="s">
        <v>486</v>
      </c>
      <c r="K46" s="347" t="s">
        <v>486</v>
      </c>
      <c r="L46" s="347" t="s">
        <v>486</v>
      </c>
      <c r="M46" s="348" t="s">
        <v>486</v>
      </c>
    </row>
    <row r="47" spans="2:13" ht="27.75" customHeight="1">
      <c r="B47" s="1186"/>
      <c r="C47" s="1187"/>
      <c r="D47" s="108"/>
      <c r="E47" s="1194" t="s">
        <v>37</v>
      </c>
      <c r="F47" s="1195"/>
      <c r="G47" s="1195"/>
      <c r="H47" s="1196"/>
      <c r="I47" s="346" t="s">
        <v>486</v>
      </c>
      <c r="J47" s="347" t="s">
        <v>486</v>
      </c>
      <c r="K47" s="347" t="s">
        <v>486</v>
      </c>
      <c r="L47" s="347" t="s">
        <v>486</v>
      </c>
      <c r="M47" s="348" t="s">
        <v>486</v>
      </c>
    </row>
    <row r="48" spans="2:13" ht="27.75" customHeight="1">
      <c r="B48" s="1186"/>
      <c r="C48" s="1187"/>
      <c r="D48" s="106"/>
      <c r="E48" s="1192" t="s">
        <v>38</v>
      </c>
      <c r="F48" s="1192"/>
      <c r="G48" s="1192"/>
      <c r="H48" s="1193"/>
      <c r="I48" s="346" t="s">
        <v>486</v>
      </c>
      <c r="J48" s="347" t="s">
        <v>486</v>
      </c>
      <c r="K48" s="347" t="s">
        <v>486</v>
      </c>
      <c r="L48" s="347" t="s">
        <v>486</v>
      </c>
      <c r="M48" s="348" t="s">
        <v>486</v>
      </c>
    </row>
    <row r="49" spans="2:13" ht="27.75" customHeight="1">
      <c r="B49" s="1188"/>
      <c r="C49" s="1189"/>
      <c r="D49" s="106"/>
      <c r="E49" s="1192" t="s">
        <v>39</v>
      </c>
      <c r="F49" s="1192"/>
      <c r="G49" s="1192"/>
      <c r="H49" s="1193"/>
      <c r="I49" s="346" t="s">
        <v>486</v>
      </c>
      <c r="J49" s="347" t="s">
        <v>486</v>
      </c>
      <c r="K49" s="347" t="s">
        <v>486</v>
      </c>
      <c r="L49" s="347" t="s">
        <v>486</v>
      </c>
      <c r="M49" s="348" t="s">
        <v>486</v>
      </c>
    </row>
    <row r="50" spans="2:13" ht="27.75" customHeight="1">
      <c r="B50" s="1197" t="s">
        <v>40</v>
      </c>
      <c r="C50" s="1198"/>
      <c r="D50" s="109"/>
      <c r="E50" s="1192" t="s">
        <v>41</v>
      </c>
      <c r="F50" s="1192"/>
      <c r="G50" s="1192"/>
      <c r="H50" s="1193"/>
      <c r="I50" s="346">
        <v>2059</v>
      </c>
      <c r="J50" s="347">
        <v>2294</v>
      </c>
      <c r="K50" s="347">
        <v>2433</v>
      </c>
      <c r="L50" s="347">
        <v>2569</v>
      </c>
      <c r="M50" s="348">
        <v>2635</v>
      </c>
    </row>
    <row r="51" spans="2:13" ht="27.75" customHeight="1">
      <c r="B51" s="1186"/>
      <c r="C51" s="1187"/>
      <c r="D51" s="106"/>
      <c r="E51" s="1192" t="s">
        <v>42</v>
      </c>
      <c r="F51" s="1192"/>
      <c r="G51" s="1192"/>
      <c r="H51" s="1193"/>
      <c r="I51" s="346" t="s">
        <v>486</v>
      </c>
      <c r="J51" s="347" t="s">
        <v>486</v>
      </c>
      <c r="K51" s="347" t="s">
        <v>486</v>
      </c>
      <c r="L51" s="347" t="s">
        <v>486</v>
      </c>
      <c r="M51" s="348" t="s">
        <v>486</v>
      </c>
    </row>
    <row r="52" spans="2:13" ht="27.75" customHeight="1">
      <c r="B52" s="1188"/>
      <c r="C52" s="1189"/>
      <c r="D52" s="106"/>
      <c r="E52" s="1192" t="s">
        <v>43</v>
      </c>
      <c r="F52" s="1192"/>
      <c r="G52" s="1192"/>
      <c r="H52" s="1193"/>
      <c r="I52" s="346">
        <v>2668</v>
      </c>
      <c r="J52" s="347">
        <v>2611</v>
      </c>
      <c r="K52" s="347">
        <v>2468</v>
      </c>
      <c r="L52" s="347">
        <v>2403</v>
      </c>
      <c r="M52" s="348">
        <v>2287</v>
      </c>
    </row>
    <row r="53" spans="2:13" ht="27.75" customHeight="1" thickBot="1">
      <c r="B53" s="1199" t="s">
        <v>19</v>
      </c>
      <c r="C53" s="1200"/>
      <c r="D53" s="110"/>
      <c r="E53" s="1201" t="s">
        <v>44</v>
      </c>
      <c r="F53" s="1201"/>
      <c r="G53" s="1201"/>
      <c r="H53" s="1202"/>
      <c r="I53" s="349">
        <v>-1242</v>
      </c>
      <c r="J53" s="350">
        <v>-1503</v>
      </c>
      <c r="K53" s="350">
        <v>-1599</v>
      </c>
      <c r="L53" s="350">
        <v>-1907</v>
      </c>
      <c r="M53" s="351">
        <v>-1916</v>
      </c>
    </row>
    <row r="54" spans="2:13" ht="27.75" customHeight="1">
      <c r="B54" s="111"/>
      <c r="C54" s="112"/>
      <c r="D54" s="112"/>
      <c r="E54" s="113"/>
      <c r="F54" s="113"/>
      <c r="G54" s="113"/>
      <c r="H54" s="113"/>
      <c r="I54" s="114"/>
      <c r="J54" s="114"/>
      <c r="K54" s="114"/>
      <c r="L54" s="114"/>
      <c r="M54" s="114"/>
    </row>
    <row r="55" spans="2:13"/>
  </sheetData>
  <sheetProtection algorithmName="SHA-512" hashValue="qhYdGkORGf3YE12Bt67oZ5l0HXgt2CmV69LmkdC896q7+ow+ilViMElVrKez05pOHgINqDvgsPpQ2hbzKcfMPw==" saltValue="d8WC/7Gqi69yXuHcfvaI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1" t="s">
        <v>46</v>
      </c>
      <c r="D55" s="1211"/>
      <c r="E55" s="1212"/>
      <c r="F55" s="352">
        <v>1282</v>
      </c>
      <c r="G55" s="352">
        <v>1376</v>
      </c>
      <c r="H55" s="353">
        <v>1332</v>
      </c>
    </row>
    <row r="56" spans="2:8" ht="52.5" customHeight="1">
      <c r="B56" s="122"/>
      <c r="C56" s="1213" t="s">
        <v>47</v>
      </c>
      <c r="D56" s="1213"/>
      <c r="E56" s="1214"/>
      <c r="F56" s="354">
        <v>152</v>
      </c>
      <c r="G56" s="354">
        <v>165</v>
      </c>
      <c r="H56" s="355">
        <v>183</v>
      </c>
    </row>
    <row r="57" spans="2:8" ht="53.25" customHeight="1">
      <c r="B57" s="122"/>
      <c r="C57" s="1215" t="s">
        <v>48</v>
      </c>
      <c r="D57" s="1215"/>
      <c r="E57" s="1216"/>
      <c r="F57" s="356">
        <v>662</v>
      </c>
      <c r="G57" s="356">
        <v>692</v>
      </c>
      <c r="H57" s="357">
        <v>784</v>
      </c>
    </row>
    <row r="58" spans="2:8" ht="45.75" customHeight="1">
      <c r="B58" s="123"/>
      <c r="C58" s="1203" t="s">
        <v>554</v>
      </c>
      <c r="D58" s="1204"/>
      <c r="E58" s="1205"/>
      <c r="F58" s="360">
        <v>349</v>
      </c>
      <c r="G58" s="360">
        <v>352</v>
      </c>
      <c r="H58" s="361">
        <v>353</v>
      </c>
    </row>
    <row r="59" spans="2:8" ht="45.75" customHeight="1">
      <c r="B59" s="123"/>
      <c r="C59" s="1203" t="s">
        <v>555</v>
      </c>
      <c r="D59" s="1204"/>
      <c r="E59" s="1205"/>
      <c r="F59" s="360">
        <v>245</v>
      </c>
      <c r="G59" s="360">
        <v>242</v>
      </c>
      <c r="H59" s="361">
        <v>222</v>
      </c>
    </row>
    <row r="60" spans="2:8" ht="45.75" customHeight="1">
      <c r="B60" s="123"/>
      <c r="C60" s="1203" t="s">
        <v>558</v>
      </c>
      <c r="D60" s="1204"/>
      <c r="E60" s="1205"/>
      <c r="F60" s="360">
        <v>60</v>
      </c>
      <c r="G60" s="360">
        <v>90</v>
      </c>
      <c r="H60" s="361">
        <v>201</v>
      </c>
    </row>
    <row r="61" spans="2:8" ht="45.75" customHeight="1">
      <c r="B61" s="123"/>
      <c r="C61" s="1203" t="s">
        <v>556</v>
      </c>
      <c r="D61" s="1204"/>
      <c r="E61" s="1205"/>
      <c r="F61" s="360">
        <v>7</v>
      </c>
      <c r="G61" s="360">
        <v>7</v>
      </c>
      <c r="H61" s="361">
        <v>7</v>
      </c>
    </row>
    <row r="62" spans="2:8" ht="45.75" customHeight="1" thickBot="1">
      <c r="B62" s="124"/>
      <c r="C62" s="1206" t="s">
        <v>557</v>
      </c>
      <c r="D62" s="1207"/>
      <c r="E62" s="1208"/>
      <c r="F62" s="362">
        <v>1</v>
      </c>
      <c r="G62" s="362">
        <v>1</v>
      </c>
      <c r="H62" s="363">
        <v>0</v>
      </c>
    </row>
    <row r="63" spans="2:8" ht="52.5" customHeight="1" thickBot="1">
      <c r="B63" s="125"/>
      <c r="C63" s="1209" t="s">
        <v>49</v>
      </c>
      <c r="D63" s="1209"/>
      <c r="E63" s="1210"/>
      <c r="F63" s="358">
        <v>2097</v>
      </c>
      <c r="G63" s="358">
        <v>2233</v>
      </c>
      <c r="H63" s="359">
        <v>2299</v>
      </c>
    </row>
    <row r="64" spans="2:8"/>
  </sheetData>
  <sheetProtection algorithmName="SHA-512" hashValue="8n78eLaEo1GgNOIqs/eJjUoGQfpo5EwhiKtD8Ci84tHLW35hu+Yufy1esvGCSEW58VRAB8P7q4KPcHJj2RQQ+A==" saltValue="+RJ91eeE3c9j9vxlm7DD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40161</v>
      </c>
      <c r="E3" s="144"/>
      <c r="F3" s="145">
        <v>126525</v>
      </c>
      <c r="G3" s="146"/>
      <c r="H3" s="147"/>
    </row>
    <row r="4" spans="1:8">
      <c r="A4" s="148"/>
      <c r="B4" s="149"/>
      <c r="C4" s="150"/>
      <c r="D4" s="151">
        <v>21220</v>
      </c>
      <c r="E4" s="152"/>
      <c r="F4" s="153">
        <v>67052</v>
      </c>
      <c r="G4" s="154"/>
      <c r="H4" s="155"/>
    </row>
    <row r="5" spans="1:8">
      <c r="A5" s="136" t="s">
        <v>519</v>
      </c>
      <c r="B5" s="141"/>
      <c r="C5" s="142"/>
      <c r="D5" s="143">
        <v>51769</v>
      </c>
      <c r="E5" s="144"/>
      <c r="F5" s="145">
        <v>122054</v>
      </c>
      <c r="G5" s="146"/>
      <c r="H5" s="147"/>
    </row>
    <row r="6" spans="1:8">
      <c r="A6" s="148"/>
      <c r="B6" s="149"/>
      <c r="C6" s="150"/>
      <c r="D6" s="151">
        <v>22605</v>
      </c>
      <c r="E6" s="152"/>
      <c r="F6" s="153">
        <v>68298</v>
      </c>
      <c r="G6" s="154"/>
      <c r="H6" s="155"/>
    </row>
    <row r="7" spans="1:8">
      <c r="A7" s="136" t="s">
        <v>520</v>
      </c>
      <c r="B7" s="141"/>
      <c r="C7" s="142"/>
      <c r="D7" s="143">
        <v>53794</v>
      </c>
      <c r="E7" s="144"/>
      <c r="F7" s="145">
        <v>111644</v>
      </c>
      <c r="G7" s="146"/>
      <c r="H7" s="147"/>
    </row>
    <row r="8" spans="1:8">
      <c r="A8" s="148"/>
      <c r="B8" s="149"/>
      <c r="C8" s="150"/>
      <c r="D8" s="151">
        <v>11126</v>
      </c>
      <c r="E8" s="152"/>
      <c r="F8" s="153">
        <v>66606</v>
      </c>
      <c r="G8" s="154"/>
      <c r="H8" s="155"/>
    </row>
    <row r="9" spans="1:8">
      <c r="A9" s="136" t="s">
        <v>521</v>
      </c>
      <c r="B9" s="141"/>
      <c r="C9" s="142"/>
      <c r="D9" s="143">
        <v>45953</v>
      </c>
      <c r="E9" s="144"/>
      <c r="F9" s="145">
        <v>127917</v>
      </c>
      <c r="G9" s="146"/>
      <c r="H9" s="147"/>
    </row>
    <row r="10" spans="1:8">
      <c r="A10" s="148"/>
      <c r="B10" s="149"/>
      <c r="C10" s="150"/>
      <c r="D10" s="151">
        <v>25538</v>
      </c>
      <c r="E10" s="152"/>
      <c r="F10" s="153">
        <v>69746</v>
      </c>
      <c r="G10" s="154"/>
      <c r="H10" s="155"/>
    </row>
    <row r="11" spans="1:8">
      <c r="A11" s="136" t="s">
        <v>522</v>
      </c>
      <c r="B11" s="141"/>
      <c r="C11" s="142"/>
      <c r="D11" s="143">
        <v>37269</v>
      </c>
      <c r="E11" s="144"/>
      <c r="F11" s="145">
        <v>135931</v>
      </c>
      <c r="G11" s="146"/>
      <c r="H11" s="147"/>
    </row>
    <row r="12" spans="1:8">
      <c r="A12" s="148"/>
      <c r="B12" s="149"/>
      <c r="C12" s="156"/>
      <c r="D12" s="151">
        <v>32458</v>
      </c>
      <c r="E12" s="152"/>
      <c r="F12" s="153">
        <v>75320</v>
      </c>
      <c r="G12" s="154"/>
      <c r="H12" s="155"/>
    </row>
    <row r="13" spans="1:8">
      <c r="A13" s="136"/>
      <c r="B13" s="141"/>
      <c r="C13" s="157"/>
      <c r="D13" s="158">
        <v>45789</v>
      </c>
      <c r="E13" s="159"/>
      <c r="F13" s="160">
        <v>124814</v>
      </c>
      <c r="G13" s="161"/>
      <c r="H13" s="147"/>
    </row>
    <row r="14" spans="1:8">
      <c r="A14" s="148"/>
      <c r="B14" s="149"/>
      <c r="C14" s="150"/>
      <c r="D14" s="151">
        <v>22589</v>
      </c>
      <c r="E14" s="152"/>
      <c r="F14" s="153">
        <v>69404</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8.34</v>
      </c>
      <c r="C19" s="162">
        <f>ROUND(VALUE(SUBSTITUTE(実質収支比率等に係る経年分析!G$48,"▲","-")),2)</f>
        <v>8.2899999999999991</v>
      </c>
      <c r="D19" s="162">
        <f>ROUND(VALUE(SUBSTITUTE(実質収支比率等に係る経年分析!H$48,"▲","-")),2)</f>
        <v>9.39</v>
      </c>
      <c r="E19" s="162">
        <f>ROUND(VALUE(SUBSTITUTE(実質収支比率等に係る経年分析!I$48,"▲","-")),2)</f>
        <v>9.51</v>
      </c>
      <c r="F19" s="162">
        <f>ROUND(VALUE(SUBSTITUTE(実質収支比率等に係る経年分析!J$48,"▲","-")),2)</f>
        <v>10.55</v>
      </c>
    </row>
    <row r="20" spans="1:11">
      <c r="A20" s="162" t="s">
        <v>53</v>
      </c>
      <c r="B20" s="162">
        <f>ROUND(VALUE(SUBSTITUTE(実質収支比率等に係る経年分析!F$47,"▲","-")),2)</f>
        <v>42.02</v>
      </c>
      <c r="C20" s="162">
        <f>ROUND(VALUE(SUBSTITUTE(実質収支比率等に係る経年分析!G$47,"▲","-")),2)</f>
        <v>46.11</v>
      </c>
      <c r="D20" s="162">
        <f>ROUND(VALUE(SUBSTITUTE(実質収支比率等に係る経年分析!H$47,"▲","-")),2)</f>
        <v>52.05</v>
      </c>
      <c r="E20" s="162">
        <f>ROUND(VALUE(SUBSTITUTE(実質収支比率等に係る経年分析!I$47,"▲","-")),2)</f>
        <v>54.63</v>
      </c>
      <c r="F20" s="162">
        <f>ROUND(VALUE(SUBSTITUTE(実質収支比率等に係る経年分析!J$47,"▲","-")),2)</f>
        <v>50.96</v>
      </c>
    </row>
    <row r="21" spans="1:11">
      <c r="A21" s="162" t="s">
        <v>54</v>
      </c>
      <c r="B21" s="162">
        <f>IF(ISNUMBER(VALUE(SUBSTITUTE(実質収支比率等に係る経年分析!F$49,"▲","-"))),ROUND(VALUE(SUBSTITUTE(実質収支比率等に係る経年分析!F$49,"▲","-")),2),NA())</f>
        <v>9.02</v>
      </c>
      <c r="C21" s="162">
        <f>IF(ISNUMBER(VALUE(SUBSTITUTE(実質収支比率等に係る経年分析!G$49,"▲","-"))),ROUND(VALUE(SUBSTITUTE(実質収支比率等に係る経年分析!G$49,"▲","-")),2),NA())</f>
        <v>7.47</v>
      </c>
      <c r="D21" s="162">
        <f>IF(ISNUMBER(VALUE(SUBSTITUTE(実質収支比率等に係る経年分析!H$49,"▲","-"))),ROUND(VALUE(SUBSTITUTE(実質収支比率等に係る経年分析!H$49,"▲","-")),2),NA())</f>
        <v>5.42</v>
      </c>
      <c r="E21" s="162">
        <f>IF(ISNUMBER(VALUE(SUBSTITUTE(実質収支比率等に係る経年分析!I$49,"▲","-"))),ROUND(VALUE(SUBSTITUTE(実質収支比率等に係る経年分析!I$49,"▲","-")),2),NA())</f>
        <v>4.03</v>
      </c>
      <c r="F21" s="162">
        <f>IF(ISNUMBER(VALUE(SUBSTITUTE(実質収支比率等に係る経年分析!J$49,"▲","-"))),ROUND(VALUE(SUBSTITUTE(実質収支比率等に係る経年分析!J$49,"▲","-")),2),NA())</f>
        <v>-0.27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2.63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0.71</v>
      </c>
    </row>
    <row r="33" spans="1:16">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0.14000000000000001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0.77</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8.2799999999999994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9.3800000000000008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10.55</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12.63</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20.79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20.010000000000002</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239</v>
      </c>
      <c r="E42" s="164"/>
      <c r="F42" s="164"/>
      <c r="G42" s="164">
        <f>'実質公債費比率（分子）の構造'!L$52</f>
        <v>245</v>
      </c>
      <c r="H42" s="164"/>
      <c r="I42" s="164"/>
      <c r="J42" s="164">
        <f>'実質公債費比率（分子）の構造'!M$52</f>
        <v>232</v>
      </c>
      <c r="K42" s="164"/>
      <c r="L42" s="164"/>
      <c r="M42" s="164">
        <f>'実質公債費比率（分子）の構造'!N$52</f>
        <v>227</v>
      </c>
      <c r="N42" s="164"/>
      <c r="O42" s="164"/>
      <c r="P42" s="164">
        <f>'実質公債費比率（分子）の構造'!O$52</f>
        <v>215</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1</v>
      </c>
      <c r="C44" s="164"/>
      <c r="D44" s="164"/>
      <c r="E44" s="164">
        <f>'実質公債費比率（分子）の構造'!L$50</f>
        <v>1</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16</v>
      </c>
      <c r="C45" s="164"/>
      <c r="D45" s="164"/>
      <c r="E45" s="164">
        <f>'実質公債費比率（分子）の構造'!L$49</f>
        <v>21</v>
      </c>
      <c r="F45" s="164"/>
      <c r="G45" s="164"/>
      <c r="H45" s="164">
        <f>'実質公債費比率（分子）の構造'!M$49</f>
        <v>25</v>
      </c>
      <c r="I45" s="164"/>
      <c r="J45" s="164"/>
      <c r="K45" s="164">
        <f>'実質公債費比率（分子）の構造'!N$49</f>
        <v>27</v>
      </c>
      <c r="L45" s="164"/>
      <c r="M45" s="164"/>
      <c r="N45" s="164">
        <f>'実質公債費比率（分子）の構造'!O$49</f>
        <v>31</v>
      </c>
      <c r="O45" s="164"/>
      <c r="P45" s="164"/>
    </row>
    <row r="46" spans="1:16">
      <c r="A46" s="164" t="s">
        <v>64</v>
      </c>
      <c r="B46" s="164">
        <f>'実質公債費比率（分子）の構造'!K$48</f>
        <v>58</v>
      </c>
      <c r="C46" s="164"/>
      <c r="D46" s="164"/>
      <c r="E46" s="164">
        <f>'実質公債費比率（分子）の構造'!L$48</f>
        <v>60</v>
      </c>
      <c r="F46" s="164"/>
      <c r="G46" s="164"/>
      <c r="H46" s="164">
        <f>'実質公債費比率（分子）の構造'!M$48</f>
        <v>64</v>
      </c>
      <c r="I46" s="164"/>
      <c r="J46" s="164"/>
      <c r="K46" s="164">
        <f>'実質公債費比率（分子）の構造'!N$48</f>
        <v>54</v>
      </c>
      <c r="L46" s="164"/>
      <c r="M46" s="164"/>
      <c r="N46" s="164">
        <f>'実質公債費比率（分子）の構造'!O$48</f>
        <v>60</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248</v>
      </c>
      <c r="C49" s="164"/>
      <c r="D49" s="164"/>
      <c r="E49" s="164">
        <f>'実質公債費比率（分子）の構造'!L$45</f>
        <v>257</v>
      </c>
      <c r="F49" s="164"/>
      <c r="G49" s="164"/>
      <c r="H49" s="164">
        <f>'実質公債費比率（分子）の構造'!M$45</f>
        <v>246</v>
      </c>
      <c r="I49" s="164"/>
      <c r="J49" s="164"/>
      <c r="K49" s="164">
        <f>'実質公債費比率（分子）の構造'!N$45</f>
        <v>246</v>
      </c>
      <c r="L49" s="164"/>
      <c r="M49" s="164"/>
      <c r="N49" s="164">
        <f>'実質公債費比率（分子）の構造'!O$45</f>
        <v>246</v>
      </c>
      <c r="O49" s="164"/>
      <c r="P49" s="164"/>
    </row>
    <row r="50" spans="1:16">
      <c r="A50" s="164" t="s">
        <v>67</v>
      </c>
      <c r="B50" s="164" t="e">
        <f>NA()</f>
        <v>#N/A</v>
      </c>
      <c r="C50" s="164">
        <f>IF(ISNUMBER('実質公債費比率（分子）の構造'!K$53),'実質公債費比率（分子）の構造'!K$53,NA())</f>
        <v>84</v>
      </c>
      <c r="D50" s="164" t="e">
        <f>NA()</f>
        <v>#N/A</v>
      </c>
      <c r="E50" s="164" t="e">
        <f>NA()</f>
        <v>#N/A</v>
      </c>
      <c r="F50" s="164">
        <f>IF(ISNUMBER('実質公債費比率（分子）の構造'!L$53),'実質公債費比率（分子）の構造'!L$53,NA())</f>
        <v>94</v>
      </c>
      <c r="G50" s="164" t="e">
        <f>NA()</f>
        <v>#N/A</v>
      </c>
      <c r="H50" s="164" t="e">
        <f>NA()</f>
        <v>#N/A</v>
      </c>
      <c r="I50" s="164">
        <f>IF(ISNUMBER('実質公債費比率（分子）の構造'!M$53),'実質公債費比率（分子）の構造'!M$53,NA())</f>
        <v>103</v>
      </c>
      <c r="J50" s="164" t="e">
        <f>NA()</f>
        <v>#N/A</v>
      </c>
      <c r="K50" s="164" t="e">
        <f>NA()</f>
        <v>#N/A</v>
      </c>
      <c r="L50" s="164">
        <f>IF(ISNUMBER('実質公債費比率（分子）の構造'!N$53),'実質公債費比率（分子）の構造'!N$53,NA())</f>
        <v>100</v>
      </c>
      <c r="M50" s="164" t="e">
        <f>NA()</f>
        <v>#N/A</v>
      </c>
      <c r="N50" s="164" t="e">
        <f>NA()</f>
        <v>#N/A</v>
      </c>
      <c r="O50" s="164">
        <f>IF(ISNUMBER('実質公債費比率（分子）の構造'!O$53),'実質公債費比率（分子）の構造'!O$53,NA())</f>
        <v>122</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2668</v>
      </c>
      <c r="E56" s="163"/>
      <c r="F56" s="163"/>
      <c r="G56" s="163">
        <f>'将来負担比率（分子）の構造'!J$52</f>
        <v>2611</v>
      </c>
      <c r="H56" s="163"/>
      <c r="I56" s="163"/>
      <c r="J56" s="163">
        <f>'将来負担比率（分子）の構造'!K$52</f>
        <v>2468</v>
      </c>
      <c r="K56" s="163"/>
      <c r="L56" s="163"/>
      <c r="M56" s="163">
        <f>'将来負担比率（分子）の構造'!L$52</f>
        <v>2403</v>
      </c>
      <c r="N56" s="163"/>
      <c r="O56" s="163"/>
      <c r="P56" s="163">
        <f>'将来負担比率（分子）の構造'!M$52</f>
        <v>2287</v>
      </c>
    </row>
    <row r="57" spans="1:16">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c r="A58" s="163" t="s">
        <v>41</v>
      </c>
      <c r="B58" s="163"/>
      <c r="C58" s="163"/>
      <c r="D58" s="163">
        <f>'将来負担比率（分子）の構造'!I$50</f>
        <v>2059</v>
      </c>
      <c r="E58" s="163"/>
      <c r="F58" s="163"/>
      <c r="G58" s="163">
        <f>'将来負担比率（分子）の構造'!J$50</f>
        <v>2294</v>
      </c>
      <c r="H58" s="163"/>
      <c r="I58" s="163"/>
      <c r="J58" s="163">
        <f>'将来負担比率（分子）の構造'!K$50</f>
        <v>2433</v>
      </c>
      <c r="K58" s="163"/>
      <c r="L58" s="163"/>
      <c r="M58" s="163">
        <f>'将来負担比率（分子）の構造'!L$50</f>
        <v>2569</v>
      </c>
      <c r="N58" s="163"/>
      <c r="O58" s="163"/>
      <c r="P58" s="163">
        <f>'将来負担比率（分子）の構造'!M$50</f>
        <v>2635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c r="A63" s="163" t="s">
        <v>34</v>
      </c>
      <c r="B63" s="163">
        <f>'将来負担比率（分子）の構造'!I$44</f>
        <v>139</v>
      </c>
      <c r="C63" s="163"/>
      <c r="D63" s="163"/>
      <c r="E63" s="163">
        <f>'将来負担比率（分子）の構造'!J$44</f>
        <v>141</v>
      </c>
      <c r="F63" s="163"/>
      <c r="G63" s="163"/>
      <c r="H63" s="163">
        <f>'将来負担比率（分子）の構造'!K$44</f>
        <v>142</v>
      </c>
      <c r="I63" s="163"/>
      <c r="J63" s="163"/>
      <c r="K63" s="163">
        <f>'将来負担比率（分子）の構造'!L$44</f>
        <v>141</v>
      </c>
      <c r="L63" s="163"/>
      <c r="M63" s="163"/>
      <c r="N63" s="163">
        <f>'将来負担比率（分子）の構造'!M$44</f>
        <v>151</v>
      </c>
      <c r="O63" s="163"/>
      <c r="P63" s="163"/>
    </row>
    <row r="64" spans="1:16">
      <c r="A64" s="163" t="s">
        <v>33</v>
      </c>
      <c r="B64" s="163">
        <f>'将来負担比率（分子）の構造'!I$43</f>
        <v>647</v>
      </c>
      <c r="C64" s="163"/>
      <c r="D64" s="163"/>
      <c r="E64" s="163">
        <f>'将来負担比率（分子）の構造'!J$43</f>
        <v>552</v>
      </c>
      <c r="F64" s="163"/>
      <c r="G64" s="163"/>
      <c r="H64" s="163">
        <f>'将来負担比率（分子）の構造'!K$43</f>
        <v>428</v>
      </c>
      <c r="I64" s="163"/>
      <c r="J64" s="163"/>
      <c r="K64" s="163">
        <f>'将来負担比率（分子）の構造'!L$43</f>
        <v>234</v>
      </c>
      <c r="L64" s="163"/>
      <c r="M64" s="163"/>
      <c r="N64" s="163">
        <f>'将来負担比率（分子）の構造'!M$43</f>
        <v>216</v>
      </c>
      <c r="O64" s="163"/>
      <c r="P64" s="163"/>
    </row>
    <row r="65" spans="1:16">
      <c r="A65" s="163" t="s">
        <v>32</v>
      </c>
      <c r="B65" s="163">
        <f>'将来負担比率（分子）の構造'!I$42</f>
        <v>1</v>
      </c>
      <c r="C65" s="163"/>
      <c r="D65" s="163"/>
      <c r="E65" s="163">
        <f>'将来負担比率（分子）の構造'!J$42</f>
        <v>1</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2699</v>
      </c>
      <c r="C66" s="163"/>
      <c r="D66" s="163"/>
      <c r="E66" s="163">
        <f>'将来負担比率（分子）の構造'!J$41</f>
        <v>2709</v>
      </c>
      <c r="F66" s="163"/>
      <c r="G66" s="163"/>
      <c r="H66" s="163">
        <f>'将来負担比率（分子）の構造'!K$41</f>
        <v>2732</v>
      </c>
      <c r="I66" s="163"/>
      <c r="J66" s="163"/>
      <c r="K66" s="163">
        <f>'将来負担比率（分子）の構造'!L$41</f>
        <v>2691</v>
      </c>
      <c r="L66" s="163"/>
      <c r="M66" s="163"/>
      <c r="N66" s="163">
        <f>'将来負担比率（分子）の構造'!M$41</f>
        <v>2639</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1282</v>
      </c>
      <c r="C72" s="167">
        <f>基金残高に係る経年分析!G55</f>
        <v>1376</v>
      </c>
      <c r="D72" s="167">
        <f>基金残高に係る経年分析!H55</f>
        <v>1332</v>
      </c>
    </row>
    <row r="73" spans="1:16">
      <c r="A73" s="166" t="s">
        <v>74</v>
      </c>
      <c r="B73" s="167">
        <f>基金残高に係る経年分析!F56</f>
        <v>152</v>
      </c>
      <c r="C73" s="167">
        <f>基金残高に係る経年分析!G56</f>
        <v>165</v>
      </c>
      <c r="D73" s="167">
        <f>基金残高に係る経年分析!H56</f>
        <v>183</v>
      </c>
    </row>
    <row r="74" spans="1:16">
      <c r="A74" s="166" t="s">
        <v>75</v>
      </c>
      <c r="B74" s="167">
        <f>基金残高に係る経年分析!F57</f>
        <v>662</v>
      </c>
      <c r="C74" s="167">
        <f>基金残高に係る経年分析!G57</f>
        <v>692</v>
      </c>
      <c r="D74" s="167">
        <f>基金残高に係る経年分析!H57</f>
        <v>784</v>
      </c>
    </row>
  </sheetData>
  <sheetProtection algorithmName="SHA-512" hashValue="jFJSN/0AfS6YUNSCebCdZo6NmugimmGWT2aDMdZD4eyDUNUKnkHAoxF9BSHGxf8BmFdDLxSG6Jk0t+365qJl1A==" saltValue="bLaF+jRcnqApubkTrpVu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1"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216</v>
      </c>
      <c r="C5" s="610"/>
      <c r="D5" s="610"/>
      <c r="E5" s="610"/>
      <c r="F5" s="610"/>
      <c r="G5" s="610"/>
      <c r="H5" s="610"/>
      <c r="I5" s="610"/>
      <c r="J5" s="610"/>
      <c r="K5" s="610"/>
      <c r="L5" s="610"/>
      <c r="M5" s="610"/>
      <c r="N5" s="610"/>
      <c r="O5" s="610"/>
      <c r="P5" s="610"/>
      <c r="Q5" s="611"/>
      <c r="R5" s="612">
        <v>1079667</v>
      </c>
      <c r="S5" s="613"/>
      <c r="T5" s="613"/>
      <c r="U5" s="613"/>
      <c r="V5" s="613"/>
      <c r="W5" s="613"/>
      <c r="X5" s="613"/>
      <c r="Y5" s="614"/>
      <c r="Z5" s="615">
        <v>25.4</v>
      </c>
      <c r="AA5" s="615"/>
      <c r="AB5" s="615"/>
      <c r="AC5" s="615"/>
      <c r="AD5" s="616">
        <v>1079667</v>
      </c>
      <c r="AE5" s="616"/>
      <c r="AF5" s="616"/>
      <c r="AG5" s="616"/>
      <c r="AH5" s="616"/>
      <c r="AI5" s="616"/>
      <c r="AJ5" s="616"/>
      <c r="AK5" s="616"/>
      <c r="AL5" s="617">
        <v>41.2</v>
      </c>
      <c r="AM5" s="618"/>
      <c r="AN5" s="618"/>
      <c r="AO5" s="619"/>
      <c r="AP5" s="609" t="s">
        <v>217</v>
      </c>
      <c r="AQ5" s="610"/>
      <c r="AR5" s="610"/>
      <c r="AS5" s="610"/>
      <c r="AT5" s="610"/>
      <c r="AU5" s="610"/>
      <c r="AV5" s="610"/>
      <c r="AW5" s="610"/>
      <c r="AX5" s="610"/>
      <c r="AY5" s="610"/>
      <c r="AZ5" s="610"/>
      <c r="BA5" s="610"/>
      <c r="BB5" s="610"/>
      <c r="BC5" s="610"/>
      <c r="BD5" s="610"/>
      <c r="BE5" s="610"/>
      <c r="BF5" s="611"/>
      <c r="BG5" s="623">
        <v>1079667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c r="B6" s="620" t="s">
        <v>221</v>
      </c>
      <c r="C6" s="621"/>
      <c r="D6" s="621"/>
      <c r="E6" s="621"/>
      <c r="F6" s="621"/>
      <c r="G6" s="621"/>
      <c r="H6" s="621"/>
      <c r="I6" s="621"/>
      <c r="J6" s="621"/>
      <c r="K6" s="621"/>
      <c r="L6" s="621"/>
      <c r="M6" s="621"/>
      <c r="N6" s="621"/>
      <c r="O6" s="621"/>
      <c r="P6" s="621"/>
      <c r="Q6" s="622"/>
      <c r="R6" s="623">
        <v>42598</v>
      </c>
      <c r="S6" s="624"/>
      <c r="T6" s="624"/>
      <c r="U6" s="624"/>
      <c r="V6" s="624"/>
      <c r="W6" s="624"/>
      <c r="X6" s="624"/>
      <c r="Y6" s="625"/>
      <c r="Z6" s="626">
        <v>1</v>
      </c>
      <c r="AA6" s="626"/>
      <c r="AB6" s="626"/>
      <c r="AC6" s="626"/>
      <c r="AD6" s="627">
        <v>42598</v>
      </c>
      <c r="AE6" s="627"/>
      <c r="AF6" s="627"/>
      <c r="AG6" s="627"/>
      <c r="AH6" s="627"/>
      <c r="AI6" s="627"/>
      <c r="AJ6" s="627"/>
      <c r="AK6" s="627"/>
      <c r="AL6" s="628">
        <v>1.6</v>
      </c>
      <c r="AM6" s="629"/>
      <c r="AN6" s="629"/>
      <c r="AO6" s="630"/>
      <c r="AP6" s="620" t="s">
        <v>222</v>
      </c>
      <c r="AQ6" s="621"/>
      <c r="AR6" s="621"/>
      <c r="AS6" s="621"/>
      <c r="AT6" s="621"/>
      <c r="AU6" s="621"/>
      <c r="AV6" s="621"/>
      <c r="AW6" s="621"/>
      <c r="AX6" s="621"/>
      <c r="AY6" s="621"/>
      <c r="AZ6" s="621"/>
      <c r="BA6" s="621"/>
      <c r="BB6" s="621"/>
      <c r="BC6" s="621"/>
      <c r="BD6" s="621"/>
      <c r="BE6" s="621"/>
      <c r="BF6" s="622"/>
      <c r="BG6" s="623">
        <v>1079667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55045</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55045</v>
      </c>
      <c r="DR6" s="624"/>
      <c r="DS6" s="624"/>
      <c r="DT6" s="624"/>
      <c r="DU6" s="624"/>
      <c r="DV6" s="624"/>
      <c r="DW6" s="624"/>
      <c r="DX6" s="624"/>
      <c r="DY6" s="624"/>
      <c r="DZ6" s="624"/>
      <c r="EA6" s="624"/>
      <c r="EB6" s="624"/>
      <c r="EC6" s="633"/>
    </row>
    <row r="7" spans="2:143" ht="11.25" customHeight="1">
      <c r="B7" s="620" t="s">
        <v>224</v>
      </c>
      <c r="C7" s="621"/>
      <c r="D7" s="621"/>
      <c r="E7" s="621"/>
      <c r="F7" s="621"/>
      <c r="G7" s="621"/>
      <c r="H7" s="621"/>
      <c r="I7" s="621"/>
      <c r="J7" s="621"/>
      <c r="K7" s="621"/>
      <c r="L7" s="621"/>
      <c r="M7" s="621"/>
      <c r="N7" s="621"/>
      <c r="O7" s="621"/>
      <c r="P7" s="621"/>
      <c r="Q7" s="622"/>
      <c r="R7" s="623">
        <v>455</v>
      </c>
      <c r="S7" s="624"/>
      <c r="T7" s="624"/>
      <c r="U7" s="624"/>
      <c r="V7" s="624"/>
      <c r="W7" s="624"/>
      <c r="X7" s="624"/>
      <c r="Y7" s="625"/>
      <c r="Z7" s="626">
        <v>0</v>
      </c>
      <c r="AA7" s="626"/>
      <c r="AB7" s="626"/>
      <c r="AC7" s="626"/>
      <c r="AD7" s="627">
        <v>455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439370</v>
      </c>
      <c r="BH7" s="624"/>
      <c r="BI7" s="624"/>
      <c r="BJ7" s="624"/>
      <c r="BK7" s="624"/>
      <c r="BL7" s="624"/>
      <c r="BM7" s="624"/>
      <c r="BN7" s="625"/>
      <c r="BO7" s="626">
        <v>40.700000000000003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751988</v>
      </c>
      <c r="CS7" s="624"/>
      <c r="CT7" s="624"/>
      <c r="CU7" s="624"/>
      <c r="CV7" s="624"/>
      <c r="CW7" s="624"/>
      <c r="CX7" s="624"/>
      <c r="CY7" s="625"/>
      <c r="CZ7" s="626">
        <v>19</v>
      </c>
      <c r="DA7" s="626"/>
      <c r="DB7" s="626"/>
      <c r="DC7" s="626"/>
      <c r="DD7" s="632">
        <v>18016</v>
      </c>
      <c r="DE7" s="624"/>
      <c r="DF7" s="624"/>
      <c r="DG7" s="624"/>
      <c r="DH7" s="624"/>
      <c r="DI7" s="624"/>
      <c r="DJ7" s="624"/>
      <c r="DK7" s="624"/>
      <c r="DL7" s="624"/>
      <c r="DM7" s="624"/>
      <c r="DN7" s="624"/>
      <c r="DO7" s="624"/>
      <c r="DP7" s="625"/>
      <c r="DQ7" s="632">
        <v>586357</v>
      </c>
      <c r="DR7" s="624"/>
      <c r="DS7" s="624"/>
      <c r="DT7" s="624"/>
      <c r="DU7" s="624"/>
      <c r="DV7" s="624"/>
      <c r="DW7" s="624"/>
      <c r="DX7" s="624"/>
      <c r="DY7" s="624"/>
      <c r="DZ7" s="624"/>
      <c r="EA7" s="624"/>
      <c r="EB7" s="624"/>
      <c r="EC7" s="633"/>
    </row>
    <row r="8" spans="2:143" ht="11.25" customHeight="1">
      <c r="B8" s="620" t="s">
        <v>227</v>
      </c>
      <c r="C8" s="621"/>
      <c r="D8" s="621"/>
      <c r="E8" s="621"/>
      <c r="F8" s="621"/>
      <c r="G8" s="621"/>
      <c r="H8" s="621"/>
      <c r="I8" s="621"/>
      <c r="J8" s="621"/>
      <c r="K8" s="621"/>
      <c r="L8" s="621"/>
      <c r="M8" s="621"/>
      <c r="N8" s="621"/>
      <c r="O8" s="621"/>
      <c r="P8" s="621"/>
      <c r="Q8" s="622"/>
      <c r="R8" s="623">
        <v>9711</v>
      </c>
      <c r="S8" s="624"/>
      <c r="T8" s="624"/>
      <c r="U8" s="624"/>
      <c r="V8" s="624"/>
      <c r="W8" s="624"/>
      <c r="X8" s="624"/>
      <c r="Y8" s="625"/>
      <c r="Z8" s="626">
        <v>0.2</v>
      </c>
      <c r="AA8" s="626"/>
      <c r="AB8" s="626"/>
      <c r="AC8" s="626"/>
      <c r="AD8" s="627">
        <v>9711</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13543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1296219</v>
      </c>
      <c r="CS8" s="624"/>
      <c r="CT8" s="624"/>
      <c r="CU8" s="624"/>
      <c r="CV8" s="624"/>
      <c r="CW8" s="624"/>
      <c r="CX8" s="624"/>
      <c r="CY8" s="625"/>
      <c r="CZ8" s="626">
        <v>32.700000000000003</v>
      </c>
      <c r="DA8" s="626"/>
      <c r="DB8" s="626"/>
      <c r="DC8" s="626"/>
      <c r="DD8" s="632">
        <v>14744</v>
      </c>
      <c r="DE8" s="624"/>
      <c r="DF8" s="624"/>
      <c r="DG8" s="624"/>
      <c r="DH8" s="624"/>
      <c r="DI8" s="624"/>
      <c r="DJ8" s="624"/>
      <c r="DK8" s="624"/>
      <c r="DL8" s="624"/>
      <c r="DM8" s="624"/>
      <c r="DN8" s="624"/>
      <c r="DO8" s="624"/>
      <c r="DP8" s="625"/>
      <c r="DQ8" s="632">
        <v>743668</v>
      </c>
      <c r="DR8" s="624"/>
      <c r="DS8" s="624"/>
      <c r="DT8" s="624"/>
      <c r="DU8" s="624"/>
      <c r="DV8" s="624"/>
      <c r="DW8" s="624"/>
      <c r="DX8" s="624"/>
      <c r="DY8" s="624"/>
      <c r="DZ8" s="624"/>
      <c r="EA8" s="624"/>
      <c r="EB8" s="624"/>
      <c r="EC8" s="633"/>
    </row>
    <row r="9" spans="2:143" ht="11.25" customHeight="1">
      <c r="B9" s="620" t="s">
        <v>230</v>
      </c>
      <c r="C9" s="621"/>
      <c r="D9" s="621"/>
      <c r="E9" s="621"/>
      <c r="F9" s="621"/>
      <c r="G9" s="621"/>
      <c r="H9" s="621"/>
      <c r="I9" s="621"/>
      <c r="J9" s="621"/>
      <c r="K9" s="621"/>
      <c r="L9" s="621"/>
      <c r="M9" s="621"/>
      <c r="N9" s="621"/>
      <c r="O9" s="621"/>
      <c r="P9" s="621"/>
      <c r="Q9" s="622"/>
      <c r="R9" s="623">
        <v>12443</v>
      </c>
      <c r="S9" s="624"/>
      <c r="T9" s="624"/>
      <c r="U9" s="624"/>
      <c r="V9" s="624"/>
      <c r="W9" s="624"/>
      <c r="X9" s="624"/>
      <c r="Y9" s="625"/>
      <c r="Z9" s="626">
        <v>0.3</v>
      </c>
      <c r="AA9" s="626"/>
      <c r="AB9" s="626"/>
      <c r="AC9" s="626"/>
      <c r="AD9" s="627">
        <v>12443</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360861</v>
      </c>
      <c r="BH9" s="624"/>
      <c r="BI9" s="624"/>
      <c r="BJ9" s="624"/>
      <c r="BK9" s="624"/>
      <c r="BL9" s="624"/>
      <c r="BM9" s="624"/>
      <c r="BN9" s="625"/>
      <c r="BO9" s="626">
        <v>33.4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244708</v>
      </c>
      <c r="CS9" s="624"/>
      <c r="CT9" s="624"/>
      <c r="CU9" s="624"/>
      <c r="CV9" s="624"/>
      <c r="CW9" s="624"/>
      <c r="CX9" s="624"/>
      <c r="CY9" s="625"/>
      <c r="CZ9" s="626">
        <v>6.2</v>
      </c>
      <c r="DA9" s="626"/>
      <c r="DB9" s="626"/>
      <c r="DC9" s="626"/>
      <c r="DD9" s="632">
        <v>4420</v>
      </c>
      <c r="DE9" s="624"/>
      <c r="DF9" s="624"/>
      <c r="DG9" s="624"/>
      <c r="DH9" s="624"/>
      <c r="DI9" s="624"/>
      <c r="DJ9" s="624"/>
      <c r="DK9" s="624"/>
      <c r="DL9" s="624"/>
      <c r="DM9" s="624"/>
      <c r="DN9" s="624"/>
      <c r="DO9" s="624"/>
      <c r="DP9" s="625"/>
      <c r="DQ9" s="632">
        <v>210884</v>
      </c>
      <c r="DR9" s="624"/>
      <c r="DS9" s="624"/>
      <c r="DT9" s="624"/>
      <c r="DU9" s="624"/>
      <c r="DV9" s="624"/>
      <c r="DW9" s="624"/>
      <c r="DX9" s="624"/>
      <c r="DY9" s="624"/>
      <c r="DZ9" s="624"/>
      <c r="EA9" s="624"/>
      <c r="EB9" s="624"/>
      <c r="EC9" s="633"/>
    </row>
    <row r="10" spans="2:143" ht="11.25" customHeight="1">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18595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236</v>
      </c>
      <c r="C11" s="621"/>
      <c r="D11" s="621"/>
      <c r="E11" s="621"/>
      <c r="F11" s="621"/>
      <c r="G11" s="621"/>
      <c r="H11" s="621"/>
      <c r="I11" s="621"/>
      <c r="J11" s="621"/>
      <c r="K11" s="621"/>
      <c r="L11" s="621"/>
      <c r="M11" s="621"/>
      <c r="N11" s="621"/>
      <c r="O11" s="621"/>
      <c r="P11" s="621"/>
      <c r="Q11" s="622"/>
      <c r="R11" s="623">
        <v>215506</v>
      </c>
      <c r="S11" s="624"/>
      <c r="T11" s="624"/>
      <c r="U11" s="624"/>
      <c r="V11" s="624"/>
      <c r="W11" s="624"/>
      <c r="X11" s="624"/>
      <c r="Y11" s="625"/>
      <c r="Z11" s="628">
        <v>5.0999999999999996</v>
      </c>
      <c r="AA11" s="629"/>
      <c r="AB11" s="629"/>
      <c r="AC11" s="635"/>
      <c r="AD11" s="632">
        <v>215506</v>
      </c>
      <c r="AE11" s="624"/>
      <c r="AF11" s="624"/>
      <c r="AG11" s="624"/>
      <c r="AH11" s="624"/>
      <c r="AI11" s="624"/>
      <c r="AJ11" s="624"/>
      <c r="AK11" s="625"/>
      <c r="AL11" s="628">
        <v>8.1999999999999993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46371</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66104</v>
      </c>
      <c r="CS11" s="624"/>
      <c r="CT11" s="624"/>
      <c r="CU11" s="624"/>
      <c r="CV11" s="624"/>
      <c r="CW11" s="624"/>
      <c r="CX11" s="624"/>
      <c r="CY11" s="625"/>
      <c r="CZ11" s="626">
        <v>1.7</v>
      </c>
      <c r="DA11" s="626"/>
      <c r="DB11" s="626"/>
      <c r="DC11" s="626"/>
      <c r="DD11" s="632">
        <v>22528</v>
      </c>
      <c r="DE11" s="624"/>
      <c r="DF11" s="624"/>
      <c r="DG11" s="624"/>
      <c r="DH11" s="624"/>
      <c r="DI11" s="624"/>
      <c r="DJ11" s="624"/>
      <c r="DK11" s="624"/>
      <c r="DL11" s="624"/>
      <c r="DM11" s="624"/>
      <c r="DN11" s="624"/>
      <c r="DO11" s="624"/>
      <c r="DP11" s="625"/>
      <c r="DQ11" s="632">
        <v>42855</v>
      </c>
      <c r="DR11" s="624"/>
      <c r="DS11" s="624"/>
      <c r="DT11" s="624"/>
      <c r="DU11" s="624"/>
      <c r="DV11" s="624"/>
      <c r="DW11" s="624"/>
      <c r="DX11" s="624"/>
      <c r="DY11" s="624"/>
      <c r="DZ11" s="624"/>
      <c r="EA11" s="624"/>
      <c r="EB11" s="624"/>
      <c r="EC11" s="633"/>
    </row>
    <row r="12" spans="2:143" ht="11.25" customHeight="1">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533348</v>
      </c>
      <c r="BH12" s="624"/>
      <c r="BI12" s="624"/>
      <c r="BJ12" s="624"/>
      <c r="BK12" s="624"/>
      <c r="BL12" s="624"/>
      <c r="BM12" s="624"/>
      <c r="BN12" s="625"/>
      <c r="BO12" s="626">
        <v>49.4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53619</v>
      </c>
      <c r="CS12" s="624"/>
      <c r="CT12" s="624"/>
      <c r="CU12" s="624"/>
      <c r="CV12" s="624"/>
      <c r="CW12" s="624"/>
      <c r="CX12" s="624"/>
      <c r="CY12" s="625"/>
      <c r="CZ12" s="626">
        <v>1.4</v>
      </c>
      <c r="DA12" s="626"/>
      <c r="DB12" s="626"/>
      <c r="DC12" s="626"/>
      <c r="DD12" s="632">
        <v>234</v>
      </c>
      <c r="DE12" s="624"/>
      <c r="DF12" s="624"/>
      <c r="DG12" s="624"/>
      <c r="DH12" s="624"/>
      <c r="DI12" s="624"/>
      <c r="DJ12" s="624"/>
      <c r="DK12" s="624"/>
      <c r="DL12" s="624"/>
      <c r="DM12" s="624"/>
      <c r="DN12" s="624"/>
      <c r="DO12" s="624"/>
      <c r="DP12" s="625"/>
      <c r="DQ12" s="632">
        <v>48396</v>
      </c>
      <c r="DR12" s="624"/>
      <c r="DS12" s="624"/>
      <c r="DT12" s="624"/>
      <c r="DU12" s="624"/>
      <c r="DV12" s="624"/>
      <c r="DW12" s="624"/>
      <c r="DX12" s="624"/>
      <c r="DY12" s="624"/>
      <c r="DZ12" s="624"/>
      <c r="EA12" s="624"/>
      <c r="EB12" s="624"/>
      <c r="EC12" s="633"/>
    </row>
    <row r="13" spans="2:143" ht="11.25" customHeight="1">
      <c r="B13" s="620" t="s">
        <v>242</v>
      </c>
      <c r="C13" s="621"/>
      <c r="D13" s="621"/>
      <c r="E13" s="621"/>
      <c r="F13" s="621"/>
      <c r="G13" s="621"/>
      <c r="H13" s="621"/>
      <c r="I13" s="621"/>
      <c r="J13" s="621"/>
      <c r="K13" s="621"/>
      <c r="L13" s="621"/>
      <c r="M13" s="621"/>
      <c r="N13" s="621"/>
      <c r="O13" s="621"/>
      <c r="P13" s="621"/>
      <c r="Q13" s="622"/>
      <c r="R13" s="623">
        <v>392</v>
      </c>
      <c r="S13" s="624"/>
      <c r="T13" s="624"/>
      <c r="U13" s="624"/>
      <c r="V13" s="624"/>
      <c r="W13" s="624"/>
      <c r="X13" s="624"/>
      <c r="Y13" s="625"/>
      <c r="Z13" s="626">
        <v>0</v>
      </c>
      <c r="AA13" s="626"/>
      <c r="AB13" s="626"/>
      <c r="AC13" s="626"/>
      <c r="AD13" s="627">
        <v>392</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533348</v>
      </c>
      <c r="BH13" s="624"/>
      <c r="BI13" s="624"/>
      <c r="BJ13" s="624"/>
      <c r="BK13" s="624"/>
      <c r="BL13" s="624"/>
      <c r="BM13" s="624"/>
      <c r="BN13" s="625"/>
      <c r="BO13" s="626">
        <v>49.4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384900</v>
      </c>
      <c r="CS13" s="624"/>
      <c r="CT13" s="624"/>
      <c r="CU13" s="624"/>
      <c r="CV13" s="624"/>
      <c r="CW13" s="624"/>
      <c r="CX13" s="624"/>
      <c r="CY13" s="625"/>
      <c r="CZ13" s="626">
        <v>9.6999999999999993</v>
      </c>
      <c r="DA13" s="626"/>
      <c r="DB13" s="626"/>
      <c r="DC13" s="626"/>
      <c r="DD13" s="632">
        <v>219863</v>
      </c>
      <c r="DE13" s="624"/>
      <c r="DF13" s="624"/>
      <c r="DG13" s="624"/>
      <c r="DH13" s="624"/>
      <c r="DI13" s="624"/>
      <c r="DJ13" s="624"/>
      <c r="DK13" s="624"/>
      <c r="DL13" s="624"/>
      <c r="DM13" s="624"/>
      <c r="DN13" s="624"/>
      <c r="DO13" s="624"/>
      <c r="DP13" s="625"/>
      <c r="DQ13" s="632">
        <v>176575</v>
      </c>
      <c r="DR13" s="624"/>
      <c r="DS13" s="624"/>
      <c r="DT13" s="624"/>
      <c r="DU13" s="624"/>
      <c r="DV13" s="624"/>
      <c r="DW13" s="624"/>
      <c r="DX13" s="624"/>
      <c r="DY13" s="624"/>
      <c r="DZ13" s="624"/>
      <c r="EA13" s="624"/>
      <c r="EB13" s="624"/>
      <c r="EC13" s="633"/>
    </row>
    <row r="14" spans="2:143" ht="11.25" customHeight="1">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33201</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155094</v>
      </c>
      <c r="CS14" s="624"/>
      <c r="CT14" s="624"/>
      <c r="CU14" s="624"/>
      <c r="CV14" s="624"/>
      <c r="CW14" s="624"/>
      <c r="CX14" s="624"/>
      <c r="CY14" s="625"/>
      <c r="CZ14" s="626">
        <v>3.9</v>
      </c>
      <c r="DA14" s="626"/>
      <c r="DB14" s="626"/>
      <c r="DC14" s="626"/>
      <c r="DD14" s="632" t="s">
        <v>122</v>
      </c>
      <c r="DE14" s="624"/>
      <c r="DF14" s="624"/>
      <c r="DG14" s="624"/>
      <c r="DH14" s="624"/>
      <c r="DI14" s="624"/>
      <c r="DJ14" s="624"/>
      <c r="DK14" s="624"/>
      <c r="DL14" s="624"/>
      <c r="DM14" s="624"/>
      <c r="DN14" s="624"/>
      <c r="DO14" s="624"/>
      <c r="DP14" s="625"/>
      <c r="DQ14" s="632">
        <v>151601</v>
      </c>
      <c r="DR14" s="624"/>
      <c r="DS14" s="624"/>
      <c r="DT14" s="624"/>
      <c r="DU14" s="624"/>
      <c r="DV14" s="624"/>
      <c r="DW14" s="624"/>
      <c r="DX14" s="624"/>
      <c r="DY14" s="624"/>
      <c r="DZ14" s="624"/>
      <c r="EA14" s="624"/>
      <c r="EB14" s="624"/>
      <c r="EC14" s="633"/>
    </row>
    <row r="15" spans="2:143" ht="11.25" customHeight="1">
      <c r="B15" s="620" t="s">
        <v>248</v>
      </c>
      <c r="C15" s="621"/>
      <c r="D15" s="621"/>
      <c r="E15" s="621"/>
      <c r="F15" s="621"/>
      <c r="G15" s="621"/>
      <c r="H15" s="621"/>
      <c r="I15" s="621"/>
      <c r="J15" s="621"/>
      <c r="K15" s="621"/>
      <c r="L15" s="621"/>
      <c r="M15" s="621"/>
      <c r="N15" s="621"/>
      <c r="O15" s="621"/>
      <c r="P15" s="621"/>
      <c r="Q15" s="622"/>
      <c r="R15" s="623">
        <v>6658</v>
      </c>
      <c r="S15" s="624"/>
      <c r="T15" s="624"/>
      <c r="U15" s="624"/>
      <c r="V15" s="624"/>
      <c r="W15" s="624"/>
      <c r="X15" s="624"/>
      <c r="Y15" s="625"/>
      <c r="Z15" s="626">
        <v>0.2</v>
      </c>
      <c r="AA15" s="626"/>
      <c r="AB15" s="626"/>
      <c r="AC15" s="626"/>
      <c r="AD15" s="627">
        <v>6658</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73748</v>
      </c>
      <c r="BH15" s="624"/>
      <c r="BI15" s="624"/>
      <c r="BJ15" s="624"/>
      <c r="BK15" s="624"/>
      <c r="BL15" s="624"/>
      <c r="BM15" s="624"/>
      <c r="BN15" s="625"/>
      <c r="BO15" s="626">
        <v>6.8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709375</v>
      </c>
      <c r="CS15" s="624"/>
      <c r="CT15" s="624"/>
      <c r="CU15" s="624"/>
      <c r="CV15" s="624"/>
      <c r="CW15" s="624"/>
      <c r="CX15" s="624"/>
      <c r="CY15" s="625"/>
      <c r="CZ15" s="626">
        <v>17.899999999999999</v>
      </c>
      <c r="DA15" s="626"/>
      <c r="DB15" s="626"/>
      <c r="DC15" s="626"/>
      <c r="DD15" s="632">
        <v>28184</v>
      </c>
      <c r="DE15" s="624"/>
      <c r="DF15" s="624"/>
      <c r="DG15" s="624"/>
      <c r="DH15" s="624"/>
      <c r="DI15" s="624"/>
      <c r="DJ15" s="624"/>
      <c r="DK15" s="624"/>
      <c r="DL15" s="624"/>
      <c r="DM15" s="624"/>
      <c r="DN15" s="624"/>
      <c r="DO15" s="624"/>
      <c r="DP15" s="625"/>
      <c r="DQ15" s="632">
        <v>638282</v>
      </c>
      <c r="DR15" s="624"/>
      <c r="DS15" s="624"/>
      <c r="DT15" s="624"/>
      <c r="DU15" s="624"/>
      <c r="DV15" s="624"/>
      <c r="DW15" s="624"/>
      <c r="DX15" s="624"/>
      <c r="DY15" s="624"/>
      <c r="DZ15" s="624"/>
      <c r="EA15" s="624"/>
      <c r="EB15" s="624"/>
      <c r="EC15" s="633"/>
    </row>
    <row r="16" spans="2:143" ht="11.25" customHeight="1">
      <c r="B16" s="620" t="s">
        <v>251</v>
      </c>
      <c r="C16" s="621"/>
      <c r="D16" s="621"/>
      <c r="E16" s="621"/>
      <c r="F16" s="621"/>
      <c r="G16" s="621"/>
      <c r="H16" s="621"/>
      <c r="I16" s="621"/>
      <c r="J16" s="621"/>
      <c r="K16" s="621"/>
      <c r="L16" s="621"/>
      <c r="M16" s="621"/>
      <c r="N16" s="621"/>
      <c r="O16" s="621"/>
      <c r="P16" s="621"/>
      <c r="Q16" s="622"/>
      <c r="R16" s="623">
        <v>20799</v>
      </c>
      <c r="S16" s="624"/>
      <c r="T16" s="624"/>
      <c r="U16" s="624"/>
      <c r="V16" s="624"/>
      <c r="W16" s="624"/>
      <c r="X16" s="624"/>
      <c r="Y16" s="625"/>
      <c r="Z16" s="626">
        <v>0.5</v>
      </c>
      <c r="AA16" s="626"/>
      <c r="AB16" s="626"/>
      <c r="AC16" s="626"/>
      <c r="AD16" s="627">
        <v>20799</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54891</v>
      </c>
      <c r="S17" s="624"/>
      <c r="T17" s="624"/>
      <c r="U17" s="624"/>
      <c r="V17" s="624"/>
      <c r="W17" s="624"/>
      <c r="X17" s="624"/>
      <c r="Y17" s="625"/>
      <c r="Z17" s="626">
        <v>1.3</v>
      </c>
      <c r="AA17" s="626"/>
      <c r="AB17" s="626"/>
      <c r="AC17" s="626"/>
      <c r="AD17" s="627">
        <v>54891</v>
      </c>
      <c r="AE17" s="627"/>
      <c r="AF17" s="627"/>
      <c r="AG17" s="627"/>
      <c r="AH17" s="627"/>
      <c r="AI17" s="627"/>
      <c r="AJ17" s="627"/>
      <c r="AK17" s="627"/>
      <c r="AL17" s="628">
        <v>2.1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246252</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246252</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13256</v>
      </c>
      <c r="S18" s="624"/>
      <c r="T18" s="624"/>
      <c r="U18" s="624"/>
      <c r="V18" s="624"/>
      <c r="W18" s="624"/>
      <c r="X18" s="624"/>
      <c r="Y18" s="625"/>
      <c r="Z18" s="626">
        <v>0.3</v>
      </c>
      <c r="AA18" s="626"/>
      <c r="AB18" s="626"/>
      <c r="AC18" s="626"/>
      <c r="AD18" s="627">
        <v>13256</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38252</v>
      </c>
      <c r="S19" s="624"/>
      <c r="T19" s="624"/>
      <c r="U19" s="624"/>
      <c r="V19" s="624"/>
      <c r="W19" s="624"/>
      <c r="X19" s="624"/>
      <c r="Y19" s="625"/>
      <c r="Z19" s="626">
        <v>0.9</v>
      </c>
      <c r="AA19" s="626"/>
      <c r="AB19" s="626"/>
      <c r="AC19" s="626"/>
      <c r="AD19" s="627">
        <v>38252</v>
      </c>
      <c r="AE19" s="627"/>
      <c r="AF19" s="627"/>
      <c r="AG19" s="627"/>
      <c r="AH19" s="627"/>
      <c r="AI19" s="627"/>
      <c r="AJ19" s="627"/>
      <c r="AK19" s="627"/>
      <c r="AL19" s="628">
        <v>1.5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v>3383</v>
      </c>
      <c r="S20" s="624"/>
      <c r="T20" s="624"/>
      <c r="U20" s="624"/>
      <c r="V20" s="624"/>
      <c r="W20" s="624"/>
      <c r="X20" s="624"/>
      <c r="Y20" s="625"/>
      <c r="Z20" s="626">
        <v>0.1</v>
      </c>
      <c r="AA20" s="626"/>
      <c r="AB20" s="626"/>
      <c r="AC20" s="626"/>
      <c r="AD20" s="627">
        <v>3383</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3964304</v>
      </c>
      <c r="CS20" s="624"/>
      <c r="CT20" s="624"/>
      <c r="CU20" s="624"/>
      <c r="CV20" s="624"/>
      <c r="CW20" s="624"/>
      <c r="CX20" s="624"/>
      <c r="CY20" s="625"/>
      <c r="CZ20" s="626">
        <v>100</v>
      </c>
      <c r="DA20" s="626"/>
      <c r="DB20" s="626"/>
      <c r="DC20" s="626"/>
      <c r="DD20" s="632">
        <v>307989</v>
      </c>
      <c r="DE20" s="624"/>
      <c r="DF20" s="624"/>
      <c r="DG20" s="624"/>
      <c r="DH20" s="624"/>
      <c r="DI20" s="624"/>
      <c r="DJ20" s="624"/>
      <c r="DK20" s="624"/>
      <c r="DL20" s="624"/>
      <c r="DM20" s="624"/>
      <c r="DN20" s="624"/>
      <c r="DO20" s="624"/>
      <c r="DP20" s="625"/>
      <c r="DQ20" s="632">
        <v>2899915</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1243604</v>
      </c>
      <c r="S21" s="624"/>
      <c r="T21" s="624"/>
      <c r="U21" s="624"/>
      <c r="V21" s="624"/>
      <c r="W21" s="624"/>
      <c r="X21" s="624"/>
      <c r="Y21" s="625"/>
      <c r="Z21" s="626">
        <v>29.3</v>
      </c>
      <c r="AA21" s="626"/>
      <c r="AB21" s="626"/>
      <c r="AC21" s="626"/>
      <c r="AD21" s="627">
        <v>1176151</v>
      </c>
      <c r="AE21" s="627"/>
      <c r="AF21" s="627"/>
      <c r="AG21" s="627"/>
      <c r="AH21" s="627"/>
      <c r="AI21" s="627"/>
      <c r="AJ21" s="627"/>
      <c r="AK21" s="627"/>
      <c r="AL21" s="628">
        <v>44.9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1176151</v>
      </c>
      <c r="S22" s="624"/>
      <c r="T22" s="624"/>
      <c r="U22" s="624"/>
      <c r="V22" s="624"/>
      <c r="W22" s="624"/>
      <c r="X22" s="624"/>
      <c r="Y22" s="625"/>
      <c r="Z22" s="626">
        <v>27.7</v>
      </c>
      <c r="AA22" s="626"/>
      <c r="AB22" s="626"/>
      <c r="AC22" s="626"/>
      <c r="AD22" s="627">
        <v>1176151</v>
      </c>
      <c r="AE22" s="627"/>
      <c r="AF22" s="627"/>
      <c r="AG22" s="627"/>
      <c r="AH22" s="627"/>
      <c r="AI22" s="627"/>
      <c r="AJ22" s="627"/>
      <c r="AK22" s="627"/>
      <c r="AL22" s="628">
        <v>44.9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67453</v>
      </c>
      <c r="S23" s="624"/>
      <c r="T23" s="624"/>
      <c r="U23" s="624"/>
      <c r="V23" s="624"/>
      <c r="W23" s="624"/>
      <c r="X23" s="624"/>
      <c r="Y23" s="625"/>
      <c r="Z23" s="626">
        <v>1.6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1784535</v>
      </c>
      <c r="CS24" s="613"/>
      <c r="CT24" s="613"/>
      <c r="CU24" s="613"/>
      <c r="CV24" s="613"/>
      <c r="CW24" s="613"/>
      <c r="CX24" s="613"/>
      <c r="CY24" s="614"/>
      <c r="CZ24" s="617">
        <v>45</v>
      </c>
      <c r="DA24" s="618"/>
      <c r="DB24" s="618"/>
      <c r="DC24" s="634"/>
      <c r="DD24" s="657">
        <v>1285478</v>
      </c>
      <c r="DE24" s="613"/>
      <c r="DF24" s="613"/>
      <c r="DG24" s="613"/>
      <c r="DH24" s="613"/>
      <c r="DI24" s="613"/>
      <c r="DJ24" s="613"/>
      <c r="DK24" s="614"/>
      <c r="DL24" s="657">
        <v>1241993</v>
      </c>
      <c r="DM24" s="613"/>
      <c r="DN24" s="613"/>
      <c r="DO24" s="613"/>
      <c r="DP24" s="613"/>
      <c r="DQ24" s="613"/>
      <c r="DR24" s="613"/>
      <c r="DS24" s="613"/>
      <c r="DT24" s="613"/>
      <c r="DU24" s="613"/>
      <c r="DV24" s="614"/>
      <c r="DW24" s="617">
        <v>47.2</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2686724</v>
      </c>
      <c r="S25" s="624"/>
      <c r="T25" s="624"/>
      <c r="U25" s="624"/>
      <c r="V25" s="624"/>
      <c r="W25" s="624"/>
      <c r="X25" s="624"/>
      <c r="Y25" s="625"/>
      <c r="Z25" s="626">
        <v>63.3</v>
      </c>
      <c r="AA25" s="626"/>
      <c r="AB25" s="626"/>
      <c r="AC25" s="626"/>
      <c r="AD25" s="627">
        <v>2619271</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808401</v>
      </c>
      <c r="CS25" s="653"/>
      <c r="CT25" s="653"/>
      <c r="CU25" s="653"/>
      <c r="CV25" s="653"/>
      <c r="CW25" s="653"/>
      <c r="CX25" s="653"/>
      <c r="CY25" s="654"/>
      <c r="CZ25" s="628">
        <v>20.399999999999999</v>
      </c>
      <c r="DA25" s="655"/>
      <c r="DB25" s="655"/>
      <c r="DC25" s="658"/>
      <c r="DD25" s="632">
        <v>749333</v>
      </c>
      <c r="DE25" s="653"/>
      <c r="DF25" s="653"/>
      <c r="DG25" s="653"/>
      <c r="DH25" s="653"/>
      <c r="DI25" s="653"/>
      <c r="DJ25" s="653"/>
      <c r="DK25" s="654"/>
      <c r="DL25" s="632">
        <v>746408</v>
      </c>
      <c r="DM25" s="653"/>
      <c r="DN25" s="653"/>
      <c r="DO25" s="653"/>
      <c r="DP25" s="653"/>
      <c r="DQ25" s="653"/>
      <c r="DR25" s="653"/>
      <c r="DS25" s="653"/>
      <c r="DT25" s="653"/>
      <c r="DU25" s="653"/>
      <c r="DV25" s="654"/>
      <c r="DW25" s="628">
        <v>28.4</v>
      </c>
      <c r="DX25" s="655"/>
      <c r="DY25" s="655"/>
      <c r="DZ25" s="655"/>
      <c r="EA25" s="655"/>
      <c r="EB25" s="655"/>
      <c r="EC25" s="656"/>
    </row>
    <row r="26" spans="2:133" ht="11.25" customHeight="1">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445104</v>
      </c>
      <c r="CS26" s="624"/>
      <c r="CT26" s="624"/>
      <c r="CU26" s="624"/>
      <c r="CV26" s="624"/>
      <c r="CW26" s="624"/>
      <c r="CX26" s="624"/>
      <c r="CY26" s="625"/>
      <c r="CZ26" s="628">
        <v>11.2</v>
      </c>
      <c r="DA26" s="655"/>
      <c r="DB26" s="655"/>
      <c r="DC26" s="658"/>
      <c r="DD26" s="632">
        <v>404299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c r="B27" s="620" t="s">
        <v>287</v>
      </c>
      <c r="C27" s="621"/>
      <c r="D27" s="621"/>
      <c r="E27" s="621"/>
      <c r="F27" s="621"/>
      <c r="G27" s="621"/>
      <c r="H27" s="621"/>
      <c r="I27" s="621"/>
      <c r="J27" s="621"/>
      <c r="K27" s="621"/>
      <c r="L27" s="621"/>
      <c r="M27" s="621"/>
      <c r="N27" s="621"/>
      <c r="O27" s="621"/>
      <c r="P27" s="621"/>
      <c r="Q27" s="622"/>
      <c r="R27" s="623">
        <v>15182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1079667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729882</v>
      </c>
      <c r="CS27" s="653"/>
      <c r="CT27" s="653"/>
      <c r="CU27" s="653"/>
      <c r="CV27" s="653"/>
      <c r="CW27" s="653"/>
      <c r="CX27" s="653"/>
      <c r="CY27" s="654"/>
      <c r="CZ27" s="628">
        <v>18.399999999999999</v>
      </c>
      <c r="DA27" s="655"/>
      <c r="DB27" s="655"/>
      <c r="DC27" s="658"/>
      <c r="DD27" s="632">
        <v>289893</v>
      </c>
      <c r="DE27" s="653"/>
      <c r="DF27" s="653"/>
      <c r="DG27" s="653"/>
      <c r="DH27" s="653"/>
      <c r="DI27" s="653"/>
      <c r="DJ27" s="653"/>
      <c r="DK27" s="654"/>
      <c r="DL27" s="632">
        <v>249333</v>
      </c>
      <c r="DM27" s="653"/>
      <c r="DN27" s="653"/>
      <c r="DO27" s="653"/>
      <c r="DP27" s="653"/>
      <c r="DQ27" s="653"/>
      <c r="DR27" s="653"/>
      <c r="DS27" s="653"/>
      <c r="DT27" s="653"/>
      <c r="DU27" s="653"/>
      <c r="DV27" s="654"/>
      <c r="DW27" s="628">
        <v>9.5</v>
      </c>
      <c r="DX27" s="655"/>
      <c r="DY27" s="655"/>
      <c r="DZ27" s="655"/>
      <c r="EA27" s="655"/>
      <c r="EB27" s="655"/>
      <c r="EC27" s="656"/>
    </row>
    <row r="28" spans="2:133" ht="11.25" customHeight="1">
      <c r="B28" s="620" t="s">
        <v>290</v>
      </c>
      <c r="C28" s="621"/>
      <c r="D28" s="621"/>
      <c r="E28" s="621"/>
      <c r="F28" s="621"/>
      <c r="G28" s="621"/>
      <c r="H28" s="621"/>
      <c r="I28" s="621"/>
      <c r="J28" s="621"/>
      <c r="K28" s="621"/>
      <c r="L28" s="621"/>
      <c r="M28" s="621"/>
      <c r="N28" s="621"/>
      <c r="O28" s="621"/>
      <c r="P28" s="621"/>
      <c r="Q28" s="622"/>
      <c r="R28" s="623">
        <v>14285</v>
      </c>
      <c r="S28" s="624"/>
      <c r="T28" s="624"/>
      <c r="U28" s="624"/>
      <c r="V28" s="624"/>
      <c r="W28" s="624"/>
      <c r="X28" s="624"/>
      <c r="Y28" s="625"/>
      <c r="Z28" s="626">
        <v>0.3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246252</v>
      </c>
      <c r="CS28" s="624"/>
      <c r="CT28" s="624"/>
      <c r="CU28" s="624"/>
      <c r="CV28" s="624"/>
      <c r="CW28" s="624"/>
      <c r="CX28" s="624"/>
      <c r="CY28" s="625"/>
      <c r="CZ28" s="628">
        <v>6.2</v>
      </c>
      <c r="DA28" s="655"/>
      <c r="DB28" s="655"/>
      <c r="DC28" s="658"/>
      <c r="DD28" s="632">
        <v>246252</v>
      </c>
      <c r="DE28" s="624"/>
      <c r="DF28" s="624"/>
      <c r="DG28" s="624"/>
      <c r="DH28" s="624"/>
      <c r="DI28" s="624"/>
      <c r="DJ28" s="624"/>
      <c r="DK28" s="625"/>
      <c r="DL28" s="632">
        <v>246252</v>
      </c>
      <c r="DM28" s="624"/>
      <c r="DN28" s="624"/>
      <c r="DO28" s="624"/>
      <c r="DP28" s="624"/>
      <c r="DQ28" s="624"/>
      <c r="DR28" s="624"/>
      <c r="DS28" s="624"/>
      <c r="DT28" s="624"/>
      <c r="DU28" s="624"/>
      <c r="DV28" s="625"/>
      <c r="DW28" s="628">
        <v>9.4</v>
      </c>
      <c r="DX28" s="655"/>
      <c r="DY28" s="655"/>
      <c r="DZ28" s="655"/>
      <c r="EA28" s="655"/>
      <c r="EB28" s="655"/>
      <c r="EC28" s="656"/>
    </row>
    <row r="29" spans="2:133" ht="11.25" customHeight="1">
      <c r="B29" s="620" t="s">
        <v>292</v>
      </c>
      <c r="C29" s="621"/>
      <c r="D29" s="621"/>
      <c r="E29" s="621"/>
      <c r="F29" s="621"/>
      <c r="G29" s="621"/>
      <c r="H29" s="621"/>
      <c r="I29" s="621"/>
      <c r="J29" s="621"/>
      <c r="K29" s="621"/>
      <c r="L29" s="621"/>
      <c r="M29" s="621"/>
      <c r="N29" s="621"/>
      <c r="O29" s="621"/>
      <c r="P29" s="621"/>
      <c r="Q29" s="622"/>
      <c r="R29" s="623">
        <v>17295</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246252</v>
      </c>
      <c r="CS29" s="653"/>
      <c r="CT29" s="653"/>
      <c r="CU29" s="653"/>
      <c r="CV29" s="653"/>
      <c r="CW29" s="653"/>
      <c r="CX29" s="653"/>
      <c r="CY29" s="654"/>
      <c r="CZ29" s="628">
        <v>6.2</v>
      </c>
      <c r="DA29" s="655"/>
      <c r="DB29" s="655"/>
      <c r="DC29" s="658"/>
      <c r="DD29" s="632">
        <v>246252</v>
      </c>
      <c r="DE29" s="653"/>
      <c r="DF29" s="653"/>
      <c r="DG29" s="653"/>
      <c r="DH29" s="653"/>
      <c r="DI29" s="653"/>
      <c r="DJ29" s="653"/>
      <c r="DK29" s="654"/>
      <c r="DL29" s="632">
        <v>246252</v>
      </c>
      <c r="DM29" s="653"/>
      <c r="DN29" s="653"/>
      <c r="DO29" s="653"/>
      <c r="DP29" s="653"/>
      <c r="DQ29" s="653"/>
      <c r="DR29" s="653"/>
      <c r="DS29" s="653"/>
      <c r="DT29" s="653"/>
      <c r="DU29" s="653"/>
      <c r="DV29" s="654"/>
      <c r="DW29" s="628">
        <v>9.4</v>
      </c>
      <c r="DX29" s="655"/>
      <c r="DY29" s="655"/>
      <c r="DZ29" s="655"/>
      <c r="EA29" s="655"/>
      <c r="EB29" s="655"/>
      <c r="EC29" s="656"/>
    </row>
    <row r="30" spans="2:133" ht="11.25" customHeight="1">
      <c r="B30" s="620" t="s">
        <v>294</v>
      </c>
      <c r="C30" s="621"/>
      <c r="D30" s="621"/>
      <c r="E30" s="621"/>
      <c r="F30" s="621"/>
      <c r="G30" s="621"/>
      <c r="H30" s="621"/>
      <c r="I30" s="621"/>
      <c r="J30" s="621"/>
      <c r="K30" s="621"/>
      <c r="L30" s="621"/>
      <c r="M30" s="621"/>
      <c r="N30" s="621"/>
      <c r="O30" s="621"/>
      <c r="P30" s="621"/>
      <c r="Q30" s="622"/>
      <c r="R30" s="623">
        <v>604946</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237984</v>
      </c>
      <c r="CS30" s="624"/>
      <c r="CT30" s="624"/>
      <c r="CU30" s="624"/>
      <c r="CV30" s="624"/>
      <c r="CW30" s="624"/>
      <c r="CX30" s="624"/>
      <c r="CY30" s="625"/>
      <c r="CZ30" s="628">
        <v>6</v>
      </c>
      <c r="DA30" s="655"/>
      <c r="DB30" s="655"/>
      <c r="DC30" s="658"/>
      <c r="DD30" s="632">
        <v>237984</v>
      </c>
      <c r="DE30" s="624"/>
      <c r="DF30" s="624"/>
      <c r="DG30" s="624"/>
      <c r="DH30" s="624"/>
      <c r="DI30" s="624"/>
      <c r="DJ30" s="624"/>
      <c r="DK30" s="625"/>
      <c r="DL30" s="632">
        <v>237984</v>
      </c>
      <c r="DM30" s="624"/>
      <c r="DN30" s="624"/>
      <c r="DO30" s="624"/>
      <c r="DP30" s="624"/>
      <c r="DQ30" s="624"/>
      <c r="DR30" s="624"/>
      <c r="DS30" s="624"/>
      <c r="DT30" s="624"/>
      <c r="DU30" s="624"/>
      <c r="DV30" s="625"/>
      <c r="DW30" s="628">
        <v>9.1</v>
      </c>
      <c r="DX30" s="655"/>
      <c r="DY30" s="655"/>
      <c r="DZ30" s="655"/>
      <c r="EA30" s="655"/>
      <c r="EB30" s="655"/>
      <c r="EC30" s="656"/>
    </row>
    <row r="31" spans="2:133" ht="11.25" customHeight="1">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98.3</v>
      </c>
      <c r="BH31" s="667"/>
      <c r="BI31" s="667"/>
      <c r="BJ31" s="667"/>
      <c r="BK31" s="667"/>
      <c r="BL31" s="667"/>
      <c r="BM31" s="618">
        <v>94.1</v>
      </c>
      <c r="BN31" s="667"/>
      <c r="BO31" s="667"/>
      <c r="BP31" s="667"/>
      <c r="BQ31" s="668"/>
      <c r="BR31" s="670">
        <v>98.4</v>
      </c>
      <c r="BS31" s="667"/>
      <c r="BT31" s="667"/>
      <c r="BU31" s="667"/>
      <c r="BV31" s="667"/>
      <c r="BW31" s="667"/>
      <c r="BX31" s="618">
        <v>94.6</v>
      </c>
      <c r="BY31" s="667"/>
      <c r="BZ31" s="667"/>
      <c r="CA31" s="667"/>
      <c r="CB31" s="668"/>
      <c r="CD31" s="663"/>
      <c r="CE31" s="664"/>
      <c r="CF31" s="620" t="s">
        <v>301</v>
      </c>
      <c r="CG31" s="621"/>
      <c r="CH31" s="621"/>
      <c r="CI31" s="621"/>
      <c r="CJ31" s="621"/>
      <c r="CK31" s="621"/>
      <c r="CL31" s="621"/>
      <c r="CM31" s="621"/>
      <c r="CN31" s="621"/>
      <c r="CO31" s="621"/>
      <c r="CP31" s="621"/>
      <c r="CQ31" s="622"/>
      <c r="CR31" s="623">
        <v>8268</v>
      </c>
      <c r="CS31" s="653"/>
      <c r="CT31" s="653"/>
      <c r="CU31" s="653"/>
      <c r="CV31" s="653"/>
      <c r="CW31" s="653"/>
      <c r="CX31" s="653"/>
      <c r="CY31" s="654"/>
      <c r="CZ31" s="628">
        <v>0.2</v>
      </c>
      <c r="DA31" s="655"/>
      <c r="DB31" s="655"/>
      <c r="DC31" s="658"/>
      <c r="DD31" s="632">
        <v>8268</v>
      </c>
      <c r="DE31" s="653"/>
      <c r="DF31" s="653"/>
      <c r="DG31" s="653"/>
      <c r="DH31" s="653"/>
      <c r="DI31" s="653"/>
      <c r="DJ31" s="653"/>
      <c r="DK31" s="654"/>
      <c r="DL31" s="632">
        <v>8268</v>
      </c>
      <c r="DM31" s="653"/>
      <c r="DN31" s="653"/>
      <c r="DO31" s="653"/>
      <c r="DP31" s="653"/>
      <c r="DQ31" s="653"/>
      <c r="DR31" s="653"/>
      <c r="DS31" s="653"/>
      <c r="DT31" s="653"/>
      <c r="DU31" s="653"/>
      <c r="DV31" s="654"/>
      <c r="DW31" s="628">
        <v>0.3</v>
      </c>
      <c r="DX31" s="655"/>
      <c r="DY31" s="655"/>
      <c r="DZ31" s="655"/>
      <c r="EA31" s="655"/>
      <c r="EB31" s="655"/>
      <c r="EC31" s="656"/>
    </row>
    <row r="32" spans="2:133" ht="11.25" customHeight="1">
      <c r="B32" s="620" t="s">
        <v>302</v>
      </c>
      <c r="C32" s="621"/>
      <c r="D32" s="621"/>
      <c r="E32" s="621"/>
      <c r="F32" s="621"/>
      <c r="G32" s="621"/>
      <c r="H32" s="621"/>
      <c r="I32" s="621"/>
      <c r="J32" s="621"/>
      <c r="K32" s="621"/>
      <c r="L32" s="621"/>
      <c r="M32" s="621"/>
      <c r="N32" s="621"/>
      <c r="O32" s="621"/>
      <c r="P32" s="621"/>
      <c r="Q32" s="622"/>
      <c r="R32" s="623">
        <v>262052</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v>
      </c>
      <c r="BH32" s="653"/>
      <c r="BI32" s="653"/>
      <c r="BJ32" s="653"/>
      <c r="BK32" s="653"/>
      <c r="BL32" s="653"/>
      <c r="BM32" s="629">
        <v>93.7</v>
      </c>
      <c r="BN32" s="653"/>
      <c r="BO32" s="653"/>
      <c r="BP32" s="653"/>
      <c r="BQ32" s="669"/>
      <c r="BR32" s="680">
        <v>98.1</v>
      </c>
      <c r="BS32" s="653"/>
      <c r="BT32" s="653"/>
      <c r="BU32" s="653"/>
      <c r="BV32" s="653"/>
      <c r="BW32" s="653"/>
      <c r="BX32" s="629">
        <v>94.3</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c r="B33" s="620" t="s">
        <v>306</v>
      </c>
      <c r="C33" s="621"/>
      <c r="D33" s="621"/>
      <c r="E33" s="621"/>
      <c r="F33" s="621"/>
      <c r="G33" s="621"/>
      <c r="H33" s="621"/>
      <c r="I33" s="621"/>
      <c r="J33" s="621"/>
      <c r="K33" s="621"/>
      <c r="L33" s="621"/>
      <c r="M33" s="621"/>
      <c r="N33" s="621"/>
      <c r="O33" s="621"/>
      <c r="P33" s="621"/>
      <c r="Q33" s="622"/>
      <c r="R33" s="623">
        <v>6556</v>
      </c>
      <c r="S33" s="624"/>
      <c r="T33" s="624"/>
      <c r="U33" s="624"/>
      <c r="V33" s="624"/>
      <c r="W33" s="624"/>
      <c r="X33" s="624"/>
      <c r="Y33" s="625"/>
      <c r="Z33" s="626">
        <v>0.2</v>
      </c>
      <c r="AA33" s="626"/>
      <c r="AB33" s="626"/>
      <c r="AC33" s="626"/>
      <c r="AD33" s="627">
        <v>28</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98.4</v>
      </c>
      <c r="BH33" s="682"/>
      <c r="BI33" s="682"/>
      <c r="BJ33" s="682"/>
      <c r="BK33" s="682"/>
      <c r="BL33" s="682"/>
      <c r="BM33" s="683">
        <v>93.6</v>
      </c>
      <c r="BN33" s="682"/>
      <c r="BO33" s="682"/>
      <c r="BP33" s="682"/>
      <c r="BQ33" s="684"/>
      <c r="BR33" s="681">
        <v>98.5</v>
      </c>
      <c r="BS33" s="682"/>
      <c r="BT33" s="682"/>
      <c r="BU33" s="682"/>
      <c r="BV33" s="682"/>
      <c r="BW33" s="682"/>
      <c r="BX33" s="683">
        <v>94</v>
      </c>
      <c r="BY33" s="682"/>
      <c r="BZ33" s="682"/>
      <c r="CA33" s="682"/>
      <c r="CB33" s="684"/>
      <c r="CD33" s="620" t="s">
        <v>308</v>
      </c>
      <c r="CE33" s="621"/>
      <c r="CF33" s="621"/>
      <c r="CG33" s="621"/>
      <c r="CH33" s="621"/>
      <c r="CI33" s="621"/>
      <c r="CJ33" s="621"/>
      <c r="CK33" s="621"/>
      <c r="CL33" s="621"/>
      <c r="CM33" s="621"/>
      <c r="CN33" s="621"/>
      <c r="CO33" s="621"/>
      <c r="CP33" s="621"/>
      <c r="CQ33" s="622"/>
      <c r="CR33" s="623">
        <v>1871780</v>
      </c>
      <c r="CS33" s="653"/>
      <c r="CT33" s="653"/>
      <c r="CU33" s="653"/>
      <c r="CV33" s="653"/>
      <c r="CW33" s="653"/>
      <c r="CX33" s="653"/>
      <c r="CY33" s="654"/>
      <c r="CZ33" s="628">
        <v>47.2</v>
      </c>
      <c r="DA33" s="655"/>
      <c r="DB33" s="655"/>
      <c r="DC33" s="658"/>
      <c r="DD33" s="632">
        <v>1512167</v>
      </c>
      <c r="DE33" s="653"/>
      <c r="DF33" s="653"/>
      <c r="DG33" s="653"/>
      <c r="DH33" s="653"/>
      <c r="DI33" s="653"/>
      <c r="DJ33" s="653"/>
      <c r="DK33" s="654"/>
      <c r="DL33" s="632">
        <v>1067629</v>
      </c>
      <c r="DM33" s="653"/>
      <c r="DN33" s="653"/>
      <c r="DO33" s="653"/>
      <c r="DP33" s="653"/>
      <c r="DQ33" s="653"/>
      <c r="DR33" s="653"/>
      <c r="DS33" s="653"/>
      <c r="DT33" s="653"/>
      <c r="DU33" s="653"/>
      <c r="DV33" s="654"/>
      <c r="DW33" s="628">
        <v>40.6</v>
      </c>
      <c r="DX33" s="655"/>
      <c r="DY33" s="655"/>
      <c r="DZ33" s="655"/>
      <c r="EA33" s="655"/>
      <c r="EB33" s="655"/>
      <c r="EC33" s="656"/>
    </row>
    <row r="34" spans="2:133" ht="11.25" customHeight="1">
      <c r="B34" s="620" t="s">
        <v>309</v>
      </c>
      <c r="C34" s="621"/>
      <c r="D34" s="621"/>
      <c r="E34" s="621"/>
      <c r="F34" s="621"/>
      <c r="G34" s="621"/>
      <c r="H34" s="621"/>
      <c r="I34" s="621"/>
      <c r="J34" s="621"/>
      <c r="K34" s="621"/>
      <c r="L34" s="621"/>
      <c r="M34" s="621"/>
      <c r="N34" s="621"/>
      <c r="O34" s="621"/>
      <c r="P34" s="621"/>
      <c r="Q34" s="622"/>
      <c r="R34" s="623">
        <v>9692</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827076</v>
      </c>
      <c r="CS34" s="624"/>
      <c r="CT34" s="624"/>
      <c r="CU34" s="624"/>
      <c r="CV34" s="624"/>
      <c r="CW34" s="624"/>
      <c r="CX34" s="624"/>
      <c r="CY34" s="625"/>
      <c r="CZ34" s="628">
        <v>20.9</v>
      </c>
      <c r="DA34" s="655"/>
      <c r="DB34" s="655"/>
      <c r="DC34" s="658"/>
      <c r="DD34" s="632">
        <v>588555</v>
      </c>
      <c r="DE34" s="624"/>
      <c r="DF34" s="624"/>
      <c r="DG34" s="624"/>
      <c r="DH34" s="624"/>
      <c r="DI34" s="624"/>
      <c r="DJ34" s="624"/>
      <c r="DK34" s="625"/>
      <c r="DL34" s="632">
        <v>520943</v>
      </c>
      <c r="DM34" s="624"/>
      <c r="DN34" s="624"/>
      <c r="DO34" s="624"/>
      <c r="DP34" s="624"/>
      <c r="DQ34" s="624"/>
      <c r="DR34" s="624"/>
      <c r="DS34" s="624"/>
      <c r="DT34" s="624"/>
      <c r="DU34" s="624"/>
      <c r="DV34" s="625"/>
      <c r="DW34" s="628">
        <v>19.8</v>
      </c>
      <c r="DX34" s="655"/>
      <c r="DY34" s="655"/>
      <c r="DZ34" s="655"/>
      <c r="EA34" s="655"/>
      <c r="EB34" s="655"/>
      <c r="EC34" s="656"/>
    </row>
    <row r="35" spans="2:133" ht="11.25" customHeight="1">
      <c r="B35" s="620" t="s">
        <v>311</v>
      </c>
      <c r="C35" s="621"/>
      <c r="D35" s="621"/>
      <c r="E35" s="621"/>
      <c r="F35" s="621"/>
      <c r="G35" s="621"/>
      <c r="H35" s="621"/>
      <c r="I35" s="621"/>
      <c r="J35" s="621"/>
      <c r="K35" s="621"/>
      <c r="L35" s="621"/>
      <c r="M35" s="621"/>
      <c r="N35" s="621"/>
      <c r="O35" s="621"/>
      <c r="P35" s="621"/>
      <c r="Q35" s="622"/>
      <c r="R35" s="623">
        <v>69959</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19035</v>
      </c>
      <c r="CS35" s="653"/>
      <c r="CT35" s="653"/>
      <c r="CU35" s="653"/>
      <c r="CV35" s="653"/>
      <c r="CW35" s="653"/>
      <c r="CX35" s="653"/>
      <c r="CY35" s="654"/>
      <c r="CZ35" s="628">
        <v>0.5</v>
      </c>
      <c r="DA35" s="655"/>
      <c r="DB35" s="655"/>
      <c r="DC35" s="658"/>
      <c r="DD35" s="632">
        <v>14920</v>
      </c>
      <c r="DE35" s="653"/>
      <c r="DF35" s="653"/>
      <c r="DG35" s="653"/>
      <c r="DH35" s="653"/>
      <c r="DI35" s="653"/>
      <c r="DJ35" s="653"/>
      <c r="DK35" s="654"/>
      <c r="DL35" s="632">
        <v>14920</v>
      </c>
      <c r="DM35" s="653"/>
      <c r="DN35" s="653"/>
      <c r="DO35" s="653"/>
      <c r="DP35" s="653"/>
      <c r="DQ35" s="653"/>
      <c r="DR35" s="653"/>
      <c r="DS35" s="653"/>
      <c r="DT35" s="653"/>
      <c r="DU35" s="653"/>
      <c r="DV35" s="654"/>
      <c r="DW35" s="628">
        <v>0.6</v>
      </c>
      <c r="DX35" s="655"/>
      <c r="DY35" s="655"/>
      <c r="DZ35" s="655"/>
      <c r="EA35" s="655"/>
      <c r="EB35" s="655"/>
      <c r="EC35" s="656"/>
    </row>
    <row r="36" spans="2:133" ht="11.25" customHeight="1">
      <c r="B36" s="620" t="s">
        <v>315</v>
      </c>
      <c r="C36" s="621"/>
      <c r="D36" s="621"/>
      <c r="E36" s="621"/>
      <c r="F36" s="621"/>
      <c r="G36" s="621"/>
      <c r="H36" s="621"/>
      <c r="I36" s="621"/>
      <c r="J36" s="621"/>
      <c r="K36" s="621"/>
      <c r="L36" s="621"/>
      <c r="M36" s="621"/>
      <c r="N36" s="621"/>
      <c r="O36" s="621"/>
      <c r="P36" s="621"/>
      <c r="Q36" s="622"/>
      <c r="R36" s="623">
        <v>274314</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404863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18663</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584594</v>
      </c>
      <c r="CS36" s="624"/>
      <c r="CT36" s="624"/>
      <c r="CU36" s="624"/>
      <c r="CV36" s="624"/>
      <c r="CW36" s="624"/>
      <c r="CX36" s="624"/>
      <c r="CY36" s="625"/>
      <c r="CZ36" s="628">
        <v>14.7</v>
      </c>
      <c r="DA36" s="655"/>
      <c r="DB36" s="655"/>
      <c r="DC36" s="658"/>
      <c r="DD36" s="632">
        <v>522450</v>
      </c>
      <c r="DE36" s="624"/>
      <c r="DF36" s="624"/>
      <c r="DG36" s="624"/>
      <c r="DH36" s="624"/>
      <c r="DI36" s="624"/>
      <c r="DJ36" s="624"/>
      <c r="DK36" s="625"/>
      <c r="DL36" s="632">
        <v>279784</v>
      </c>
      <c r="DM36" s="624"/>
      <c r="DN36" s="624"/>
      <c r="DO36" s="624"/>
      <c r="DP36" s="624"/>
      <c r="DQ36" s="624"/>
      <c r="DR36" s="624"/>
      <c r="DS36" s="624"/>
      <c r="DT36" s="624"/>
      <c r="DU36" s="624"/>
      <c r="DV36" s="625"/>
      <c r="DW36" s="628">
        <v>10.6</v>
      </c>
      <c r="DX36" s="655"/>
      <c r="DY36" s="655"/>
      <c r="DZ36" s="655"/>
      <c r="EA36" s="655"/>
      <c r="EB36" s="655"/>
      <c r="EC36" s="656"/>
    </row>
    <row r="37" spans="2:133" ht="11.25" customHeight="1">
      <c r="B37" s="620" t="s">
        <v>319</v>
      </c>
      <c r="C37" s="621"/>
      <c r="D37" s="621"/>
      <c r="E37" s="621"/>
      <c r="F37" s="621"/>
      <c r="G37" s="621"/>
      <c r="H37" s="621"/>
      <c r="I37" s="621"/>
      <c r="J37" s="621"/>
      <c r="K37" s="621"/>
      <c r="L37" s="621"/>
      <c r="M37" s="621"/>
      <c r="N37" s="621"/>
      <c r="O37" s="621"/>
      <c r="P37" s="621"/>
      <c r="Q37" s="622"/>
      <c r="R37" s="623">
        <v>100292</v>
      </c>
      <c r="S37" s="624"/>
      <c r="T37" s="624"/>
      <c r="U37" s="624"/>
      <c r="V37" s="624"/>
      <c r="W37" s="624"/>
      <c r="X37" s="624"/>
      <c r="Y37" s="625"/>
      <c r="Z37" s="626">
        <v>2.4</v>
      </c>
      <c r="AA37" s="626"/>
      <c r="AB37" s="626"/>
      <c r="AC37" s="626"/>
      <c r="AD37" s="627">
        <v>347</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86283</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13413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213106</v>
      </c>
      <c r="CS37" s="653"/>
      <c r="CT37" s="653"/>
      <c r="CU37" s="653"/>
      <c r="CV37" s="653"/>
      <c r="CW37" s="653"/>
      <c r="CX37" s="653"/>
      <c r="CY37" s="654"/>
      <c r="CZ37" s="628">
        <v>5.4</v>
      </c>
      <c r="DA37" s="655"/>
      <c r="DB37" s="655"/>
      <c r="DC37" s="658"/>
      <c r="DD37" s="632">
        <v>212220</v>
      </c>
      <c r="DE37" s="653"/>
      <c r="DF37" s="653"/>
      <c r="DG37" s="653"/>
      <c r="DH37" s="653"/>
      <c r="DI37" s="653"/>
      <c r="DJ37" s="653"/>
      <c r="DK37" s="654"/>
      <c r="DL37" s="632">
        <v>212220</v>
      </c>
      <c r="DM37" s="653"/>
      <c r="DN37" s="653"/>
      <c r="DO37" s="653"/>
      <c r="DP37" s="653"/>
      <c r="DQ37" s="653"/>
      <c r="DR37" s="653"/>
      <c r="DS37" s="653"/>
      <c r="DT37" s="653"/>
      <c r="DU37" s="653"/>
      <c r="DV37" s="654"/>
      <c r="DW37" s="628">
        <v>8.1</v>
      </c>
      <c r="DX37" s="655"/>
      <c r="DY37" s="655"/>
      <c r="DZ37" s="655"/>
      <c r="EA37" s="655"/>
      <c r="EB37" s="655"/>
      <c r="EC37" s="656"/>
    </row>
    <row r="38" spans="2:133" ht="11.25" customHeight="1">
      <c r="B38" s="620" t="s">
        <v>323</v>
      </c>
      <c r="C38" s="621"/>
      <c r="D38" s="621"/>
      <c r="E38" s="621"/>
      <c r="F38" s="621"/>
      <c r="G38" s="621"/>
      <c r="H38" s="621"/>
      <c r="I38" s="621"/>
      <c r="J38" s="621"/>
      <c r="K38" s="621"/>
      <c r="L38" s="621"/>
      <c r="M38" s="621"/>
      <c r="N38" s="621"/>
      <c r="O38" s="621"/>
      <c r="P38" s="621"/>
      <c r="Q38" s="622"/>
      <c r="R38" s="623">
        <v>186004</v>
      </c>
      <c r="S38" s="624"/>
      <c r="T38" s="624"/>
      <c r="U38" s="624"/>
      <c r="V38" s="624"/>
      <c r="W38" s="624"/>
      <c r="X38" s="624"/>
      <c r="Y38" s="625"/>
      <c r="Z38" s="626">
        <v>4.4000000000000004</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16492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1076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302088</v>
      </c>
      <c r="CS38" s="624"/>
      <c r="CT38" s="624"/>
      <c r="CU38" s="624"/>
      <c r="CV38" s="624"/>
      <c r="CW38" s="624"/>
      <c r="CX38" s="624"/>
      <c r="CY38" s="625"/>
      <c r="CZ38" s="628">
        <v>7.6</v>
      </c>
      <c r="DA38" s="655"/>
      <c r="DB38" s="655"/>
      <c r="DC38" s="658"/>
      <c r="DD38" s="632">
        <v>257270</v>
      </c>
      <c r="DE38" s="624"/>
      <c r="DF38" s="624"/>
      <c r="DG38" s="624"/>
      <c r="DH38" s="624"/>
      <c r="DI38" s="624"/>
      <c r="DJ38" s="624"/>
      <c r="DK38" s="625"/>
      <c r="DL38" s="632">
        <v>251982</v>
      </c>
      <c r="DM38" s="624"/>
      <c r="DN38" s="624"/>
      <c r="DO38" s="624"/>
      <c r="DP38" s="624"/>
      <c r="DQ38" s="624"/>
      <c r="DR38" s="624"/>
      <c r="DS38" s="624"/>
      <c r="DT38" s="624"/>
      <c r="DU38" s="624"/>
      <c r="DV38" s="625"/>
      <c r="DW38" s="628">
        <v>9.6</v>
      </c>
      <c r="DX38" s="655"/>
      <c r="DY38" s="655"/>
      <c r="DZ38" s="655"/>
      <c r="EA38" s="655"/>
      <c r="EB38" s="655"/>
      <c r="EC38" s="656"/>
    </row>
    <row r="39" spans="2:133" ht="11.25" customHeight="1">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1553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135487</v>
      </c>
      <c r="CS39" s="653"/>
      <c r="CT39" s="653"/>
      <c r="CU39" s="653"/>
      <c r="CV39" s="653"/>
      <c r="CW39" s="653"/>
      <c r="CX39" s="653"/>
      <c r="CY39" s="654"/>
      <c r="CZ39" s="628">
        <v>3.4</v>
      </c>
      <c r="DA39" s="655"/>
      <c r="DB39" s="655"/>
      <c r="DC39" s="658"/>
      <c r="DD39" s="632">
        <v>128972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c r="B40" s="620" t="s">
        <v>331</v>
      </c>
      <c r="C40" s="621"/>
      <c r="D40" s="621"/>
      <c r="E40" s="621"/>
      <c r="F40" s="621"/>
      <c r="G40" s="621"/>
      <c r="H40" s="621"/>
      <c r="I40" s="621"/>
      <c r="J40" s="621"/>
      <c r="K40" s="621"/>
      <c r="L40" s="621"/>
      <c r="M40" s="621"/>
      <c r="N40" s="621"/>
      <c r="O40" s="621"/>
      <c r="P40" s="621"/>
      <c r="Q40" s="622"/>
      <c r="R40" s="623">
        <v>9704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3500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c r="B41" s="644" t="s">
        <v>336</v>
      </c>
      <c r="C41" s="645"/>
      <c r="D41" s="645"/>
      <c r="E41" s="645"/>
      <c r="F41" s="645"/>
      <c r="G41" s="645"/>
      <c r="H41" s="645"/>
      <c r="I41" s="645"/>
      <c r="J41" s="645"/>
      <c r="K41" s="645"/>
      <c r="L41" s="645"/>
      <c r="M41" s="645"/>
      <c r="N41" s="645"/>
      <c r="O41" s="645"/>
      <c r="P41" s="645"/>
      <c r="Q41" s="646"/>
      <c r="R41" s="698">
        <v>4247301</v>
      </c>
      <c r="S41" s="699"/>
      <c r="T41" s="699"/>
      <c r="U41" s="699"/>
      <c r="V41" s="699"/>
      <c r="W41" s="699"/>
      <c r="X41" s="699"/>
      <c r="Y41" s="700"/>
      <c r="Z41" s="701">
        <v>100</v>
      </c>
      <c r="AA41" s="701"/>
      <c r="AB41" s="701"/>
      <c r="AC41" s="701"/>
      <c r="AD41" s="702">
        <v>2619646</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59060</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4</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c r="AQ42" s="705" t="s">
        <v>340</v>
      </c>
      <c r="AR42" s="706"/>
      <c r="AS42" s="706"/>
      <c r="AT42" s="706"/>
      <c r="AU42" s="706"/>
      <c r="AV42" s="706"/>
      <c r="AW42" s="706"/>
      <c r="AX42" s="706"/>
      <c r="AY42" s="707"/>
      <c r="AZ42" s="698">
        <v>243028</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362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307989</v>
      </c>
      <c r="CS42" s="653"/>
      <c r="CT42" s="653"/>
      <c r="CU42" s="653"/>
      <c r="CV42" s="653"/>
      <c r="CW42" s="653"/>
      <c r="CX42" s="653"/>
      <c r="CY42" s="654"/>
      <c r="CZ42" s="628">
        <v>7.8</v>
      </c>
      <c r="DA42" s="655"/>
      <c r="DB42" s="655"/>
      <c r="DC42" s="658"/>
      <c r="DD42" s="632">
        <v>102270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c r="B43" s="202" t="s">
        <v>343</v>
      </c>
      <c r="CD43" s="620" t="s">
        <v>344</v>
      </c>
      <c r="CE43" s="621"/>
      <c r="CF43" s="621"/>
      <c r="CG43" s="621"/>
      <c r="CH43" s="621"/>
      <c r="CI43" s="621"/>
      <c r="CJ43" s="621"/>
      <c r="CK43" s="621"/>
      <c r="CL43" s="621"/>
      <c r="CM43" s="621"/>
      <c r="CN43" s="621"/>
      <c r="CO43" s="621"/>
      <c r="CP43" s="621"/>
      <c r="CQ43" s="622"/>
      <c r="CR43" s="623">
        <v>6104</v>
      </c>
      <c r="CS43" s="653"/>
      <c r="CT43" s="653"/>
      <c r="CU43" s="653"/>
      <c r="CV43" s="653"/>
      <c r="CW43" s="653"/>
      <c r="CX43" s="653"/>
      <c r="CY43" s="654"/>
      <c r="CZ43" s="628">
        <v>0.2</v>
      </c>
      <c r="DA43" s="655"/>
      <c r="DB43" s="655"/>
      <c r="DC43" s="658"/>
      <c r="DD43" s="632">
        <v>4845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307989</v>
      </c>
      <c r="CS44" s="624"/>
      <c r="CT44" s="624"/>
      <c r="CU44" s="624"/>
      <c r="CV44" s="624"/>
      <c r="CW44" s="624"/>
      <c r="CX44" s="624"/>
      <c r="CY44" s="625"/>
      <c r="CZ44" s="628">
        <v>7.8</v>
      </c>
      <c r="DA44" s="629"/>
      <c r="DB44" s="629"/>
      <c r="DC44" s="635"/>
      <c r="DD44" s="632">
        <v>102270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25421</v>
      </c>
      <c r="CS45" s="653"/>
      <c r="CT45" s="653"/>
      <c r="CU45" s="653"/>
      <c r="CV45" s="653"/>
      <c r="CW45" s="653"/>
      <c r="CX45" s="653"/>
      <c r="CY45" s="654"/>
      <c r="CZ45" s="628">
        <v>0.6</v>
      </c>
      <c r="DA45" s="655"/>
      <c r="DB45" s="655"/>
      <c r="DC45" s="658"/>
      <c r="DD45" s="632">
        <v>7392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c r="B46" s="213"/>
      <c r="CD46" s="663"/>
      <c r="CE46" s="664"/>
      <c r="CF46" s="620" t="s">
        <v>349</v>
      </c>
      <c r="CG46" s="621"/>
      <c r="CH46" s="621"/>
      <c r="CI46" s="621"/>
      <c r="CJ46" s="621"/>
      <c r="CK46" s="621"/>
      <c r="CL46" s="621"/>
      <c r="CM46" s="621"/>
      <c r="CN46" s="621"/>
      <c r="CO46" s="621"/>
      <c r="CP46" s="621"/>
      <c r="CQ46" s="622"/>
      <c r="CR46" s="623">
        <v>268235</v>
      </c>
      <c r="CS46" s="624"/>
      <c r="CT46" s="624"/>
      <c r="CU46" s="624"/>
      <c r="CV46" s="624"/>
      <c r="CW46" s="624"/>
      <c r="CX46" s="624"/>
      <c r="CY46" s="625"/>
      <c r="CZ46" s="628">
        <v>6.8</v>
      </c>
      <c r="DA46" s="629"/>
      <c r="DB46" s="629"/>
      <c r="DC46" s="635"/>
      <c r="DD46" s="632">
        <v>84107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c r="B49" s="213"/>
      <c r="CD49" s="644" t="s">
        <v>352</v>
      </c>
      <c r="CE49" s="645"/>
      <c r="CF49" s="645"/>
      <c r="CG49" s="645"/>
      <c r="CH49" s="645"/>
      <c r="CI49" s="645"/>
      <c r="CJ49" s="645"/>
      <c r="CK49" s="645"/>
      <c r="CL49" s="645"/>
      <c r="CM49" s="645"/>
      <c r="CN49" s="645"/>
      <c r="CO49" s="645"/>
      <c r="CP49" s="645"/>
      <c r="CQ49" s="646"/>
      <c r="CR49" s="698">
        <v>3964304</v>
      </c>
      <c r="CS49" s="682"/>
      <c r="CT49" s="682"/>
      <c r="CU49" s="682"/>
      <c r="CV49" s="682"/>
      <c r="CW49" s="682"/>
      <c r="CX49" s="682"/>
      <c r="CY49" s="711"/>
      <c r="CZ49" s="703">
        <v>100</v>
      </c>
      <c r="DA49" s="712"/>
      <c r="DB49" s="712"/>
      <c r="DC49" s="713"/>
      <c r="DD49" s="714">
        <v>2899915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OWcJPtwa3H2WTJzWFHgJOgwRIagOxDYUslEIicqNVmccC2X5rIvzuFOE0OE4wz+KfXuBeojMs1JcBzGEIfGPQ==" saltValue="pkRov/LHPIpTRvmcmpPy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375</v>
      </c>
      <c r="C7" s="750"/>
      <c r="D7" s="750"/>
      <c r="E7" s="750"/>
      <c r="F7" s="750"/>
      <c r="G7" s="750"/>
      <c r="H7" s="750"/>
      <c r="I7" s="750"/>
      <c r="J7" s="750"/>
      <c r="K7" s="750"/>
      <c r="L7" s="750"/>
      <c r="M7" s="750"/>
      <c r="N7" s="750"/>
      <c r="O7" s="750"/>
      <c r="P7" s="751"/>
      <c r="Q7" s="752">
        <v>4247</v>
      </c>
      <c r="R7" s="753"/>
      <c r="S7" s="753"/>
      <c r="T7" s="753"/>
      <c r="U7" s="753"/>
      <c r="V7" s="753">
        <v>3964</v>
      </c>
      <c r="W7" s="753"/>
      <c r="X7" s="753"/>
      <c r="Y7" s="753"/>
      <c r="Z7" s="753"/>
      <c r="AA7" s="753">
        <v>283</v>
      </c>
      <c r="AB7" s="753"/>
      <c r="AC7" s="753"/>
      <c r="AD7" s="753"/>
      <c r="AE7" s="754"/>
      <c r="AF7" s="755">
        <v>276</v>
      </c>
      <c r="AG7" s="756"/>
      <c r="AH7" s="756"/>
      <c r="AI7" s="756"/>
      <c r="AJ7" s="757"/>
      <c r="AK7" s="758">
        <v>70</v>
      </c>
      <c r="AL7" s="759"/>
      <c r="AM7" s="759"/>
      <c r="AN7" s="759"/>
      <c r="AO7" s="759"/>
      <c r="AP7" s="759">
        <v>2639</v>
      </c>
      <c r="AQ7" s="759"/>
      <c r="AR7" s="759"/>
      <c r="AS7" s="759"/>
      <c r="AT7" s="759"/>
      <c r="AU7" s="760" t="s">
        <v>544</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v>4247</v>
      </c>
      <c r="R23" s="793"/>
      <c r="S23" s="793"/>
      <c r="T23" s="793"/>
      <c r="U23" s="793"/>
      <c r="V23" s="793">
        <v>3964</v>
      </c>
      <c r="W23" s="793"/>
      <c r="X23" s="793"/>
      <c r="Y23" s="793"/>
      <c r="Z23" s="793"/>
      <c r="AA23" s="793">
        <v>283</v>
      </c>
      <c r="AB23" s="793"/>
      <c r="AC23" s="793"/>
      <c r="AD23" s="793"/>
      <c r="AE23" s="794"/>
      <c r="AF23" s="795">
        <v>276</v>
      </c>
      <c r="AG23" s="793"/>
      <c r="AH23" s="793"/>
      <c r="AI23" s="793"/>
      <c r="AJ23" s="796"/>
      <c r="AK23" s="797"/>
      <c r="AL23" s="798"/>
      <c r="AM23" s="798"/>
      <c r="AN23" s="798"/>
      <c r="AO23" s="798"/>
      <c r="AP23" s="793">
        <v>2639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850</v>
      </c>
      <c r="R28" s="823"/>
      <c r="S28" s="823"/>
      <c r="T28" s="823"/>
      <c r="U28" s="823"/>
      <c r="V28" s="823">
        <v>831</v>
      </c>
      <c r="W28" s="823"/>
      <c r="X28" s="823"/>
      <c r="Y28" s="823"/>
      <c r="Z28" s="823"/>
      <c r="AA28" s="823">
        <v>19</v>
      </c>
      <c r="AB28" s="823"/>
      <c r="AC28" s="823"/>
      <c r="AD28" s="823"/>
      <c r="AE28" s="824"/>
      <c r="AF28" s="825">
        <v>19</v>
      </c>
      <c r="AG28" s="823"/>
      <c r="AH28" s="823"/>
      <c r="AI28" s="823"/>
      <c r="AJ28" s="826"/>
      <c r="AK28" s="827">
        <v>59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144</v>
      </c>
      <c r="R29" s="784"/>
      <c r="S29" s="784"/>
      <c r="T29" s="784"/>
      <c r="U29" s="784"/>
      <c r="V29" s="784">
        <v>140</v>
      </c>
      <c r="W29" s="784"/>
      <c r="X29" s="784"/>
      <c r="Y29" s="784"/>
      <c r="Z29" s="784"/>
      <c r="AA29" s="784">
        <v>4</v>
      </c>
      <c r="AB29" s="784"/>
      <c r="AC29" s="784"/>
      <c r="AD29" s="784"/>
      <c r="AE29" s="785"/>
      <c r="AF29" s="786">
        <v>4</v>
      </c>
      <c r="AG29" s="787"/>
      <c r="AH29" s="787"/>
      <c r="AI29" s="787"/>
      <c r="AJ29" s="788"/>
      <c r="AK29" s="834">
        <v>37</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735</v>
      </c>
      <c r="R30" s="784"/>
      <c r="S30" s="784"/>
      <c r="T30" s="784"/>
      <c r="U30" s="784"/>
      <c r="V30" s="784">
        <v>715</v>
      </c>
      <c r="W30" s="784"/>
      <c r="X30" s="784"/>
      <c r="Y30" s="784"/>
      <c r="Z30" s="784"/>
      <c r="AA30" s="784">
        <v>20</v>
      </c>
      <c r="AB30" s="784"/>
      <c r="AC30" s="784"/>
      <c r="AD30" s="784"/>
      <c r="AE30" s="785"/>
      <c r="AF30" s="786">
        <v>20</v>
      </c>
      <c r="AG30" s="787"/>
      <c r="AH30" s="787"/>
      <c r="AI30" s="787"/>
      <c r="AJ30" s="788"/>
      <c r="AK30" s="834">
        <v>126</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203</v>
      </c>
      <c r="R31" s="784"/>
      <c r="S31" s="784"/>
      <c r="T31" s="784"/>
      <c r="U31" s="784"/>
      <c r="V31" s="784">
        <v>182</v>
      </c>
      <c r="W31" s="784"/>
      <c r="X31" s="784"/>
      <c r="Y31" s="784"/>
      <c r="Z31" s="784"/>
      <c r="AA31" s="784">
        <v>21</v>
      </c>
      <c r="AB31" s="784"/>
      <c r="AC31" s="784"/>
      <c r="AD31" s="784"/>
      <c r="AE31" s="785"/>
      <c r="AF31" s="786">
        <v>523</v>
      </c>
      <c r="AG31" s="787"/>
      <c r="AH31" s="787"/>
      <c r="AI31" s="787"/>
      <c r="AJ31" s="788"/>
      <c r="AK31" s="834">
        <v>16</v>
      </c>
      <c r="AL31" s="830"/>
      <c r="AM31" s="830"/>
      <c r="AN31" s="830"/>
      <c r="AO31" s="830"/>
      <c r="AP31" s="830">
        <v>0</v>
      </c>
      <c r="AQ31" s="830"/>
      <c r="AR31" s="830"/>
      <c r="AS31" s="830"/>
      <c r="AT31" s="830"/>
      <c r="AU31" s="830" t="s">
        <v>486</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394</v>
      </c>
      <c r="C32" s="781"/>
      <c r="D32" s="781"/>
      <c r="E32" s="781"/>
      <c r="F32" s="781"/>
      <c r="G32" s="781"/>
      <c r="H32" s="781"/>
      <c r="I32" s="781"/>
      <c r="J32" s="781"/>
      <c r="K32" s="781"/>
      <c r="L32" s="781"/>
      <c r="M32" s="781"/>
      <c r="N32" s="781"/>
      <c r="O32" s="781"/>
      <c r="P32" s="782"/>
      <c r="Q32" s="783">
        <v>228</v>
      </c>
      <c r="R32" s="784"/>
      <c r="S32" s="784"/>
      <c r="T32" s="784"/>
      <c r="U32" s="784"/>
      <c r="V32" s="784">
        <v>225</v>
      </c>
      <c r="W32" s="784"/>
      <c r="X32" s="784"/>
      <c r="Y32" s="784"/>
      <c r="Z32" s="784"/>
      <c r="AA32" s="784">
        <v>3</v>
      </c>
      <c r="AB32" s="784"/>
      <c r="AC32" s="784"/>
      <c r="AD32" s="784"/>
      <c r="AE32" s="785"/>
      <c r="AF32" s="786">
        <v>330</v>
      </c>
      <c r="AG32" s="787"/>
      <c r="AH32" s="787"/>
      <c r="AI32" s="787"/>
      <c r="AJ32" s="788"/>
      <c r="AK32" s="834">
        <v>86</v>
      </c>
      <c r="AL32" s="830"/>
      <c r="AM32" s="830"/>
      <c r="AN32" s="830"/>
      <c r="AO32" s="830"/>
      <c r="AP32" s="830">
        <v>731</v>
      </c>
      <c r="AQ32" s="830"/>
      <c r="AR32" s="830"/>
      <c r="AS32" s="830"/>
      <c r="AT32" s="830"/>
      <c r="AU32" s="830">
        <v>216</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896</v>
      </c>
      <c r="AG63" s="844"/>
      <c r="AH63" s="844"/>
      <c r="AI63" s="844"/>
      <c r="AJ63" s="845"/>
      <c r="AK63" s="846"/>
      <c r="AL63" s="841"/>
      <c r="AM63" s="841"/>
      <c r="AN63" s="841"/>
      <c r="AO63" s="841"/>
      <c r="AP63" s="844">
        <v>731</v>
      </c>
      <c r="AQ63" s="844"/>
      <c r="AR63" s="844"/>
      <c r="AS63" s="844"/>
      <c r="AT63" s="844"/>
      <c r="AU63" s="844">
        <v>216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545</v>
      </c>
      <c r="C68" s="870"/>
      <c r="D68" s="870"/>
      <c r="E68" s="870"/>
      <c r="F68" s="870"/>
      <c r="G68" s="870"/>
      <c r="H68" s="870"/>
      <c r="I68" s="870"/>
      <c r="J68" s="870"/>
      <c r="K68" s="870"/>
      <c r="L68" s="870"/>
      <c r="M68" s="870"/>
      <c r="N68" s="870"/>
      <c r="O68" s="870"/>
      <c r="P68" s="871"/>
      <c r="Q68" s="872">
        <v>3800</v>
      </c>
      <c r="R68" s="866"/>
      <c r="S68" s="866"/>
      <c r="T68" s="866"/>
      <c r="U68" s="866"/>
      <c r="V68" s="866">
        <v>3719</v>
      </c>
      <c r="W68" s="866"/>
      <c r="X68" s="866"/>
      <c r="Y68" s="866"/>
      <c r="Z68" s="866"/>
      <c r="AA68" s="866">
        <v>81</v>
      </c>
      <c r="AB68" s="866"/>
      <c r="AC68" s="866"/>
      <c r="AD68" s="866"/>
      <c r="AE68" s="866"/>
      <c r="AF68" s="866">
        <v>81</v>
      </c>
      <c r="AG68" s="866"/>
      <c r="AH68" s="866"/>
      <c r="AI68" s="866"/>
      <c r="AJ68" s="866"/>
      <c r="AK68" s="866">
        <v>204</v>
      </c>
      <c r="AL68" s="866"/>
      <c r="AM68" s="866"/>
      <c r="AN68" s="866"/>
      <c r="AO68" s="866"/>
      <c r="AP68" s="866">
        <v>2703</v>
      </c>
      <c r="AQ68" s="866"/>
      <c r="AR68" s="866"/>
      <c r="AS68" s="866"/>
      <c r="AT68" s="866"/>
      <c r="AU68" s="866">
        <v>110</v>
      </c>
      <c r="AV68" s="866"/>
      <c r="AW68" s="866"/>
      <c r="AX68" s="866"/>
      <c r="AY68" s="866"/>
      <c r="AZ68" s="867" t="s">
        <v>553</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546</v>
      </c>
      <c r="C69" s="874"/>
      <c r="D69" s="874"/>
      <c r="E69" s="874"/>
      <c r="F69" s="874"/>
      <c r="G69" s="874"/>
      <c r="H69" s="874"/>
      <c r="I69" s="874"/>
      <c r="J69" s="874"/>
      <c r="K69" s="874"/>
      <c r="L69" s="874"/>
      <c r="M69" s="874"/>
      <c r="N69" s="874"/>
      <c r="O69" s="874"/>
      <c r="P69" s="875"/>
      <c r="Q69" s="876">
        <v>65</v>
      </c>
      <c r="R69" s="830"/>
      <c r="S69" s="830"/>
      <c r="T69" s="830"/>
      <c r="U69" s="830"/>
      <c r="V69" s="830">
        <v>60</v>
      </c>
      <c r="W69" s="830"/>
      <c r="X69" s="830"/>
      <c r="Y69" s="830"/>
      <c r="Z69" s="830"/>
      <c r="AA69" s="830">
        <v>5</v>
      </c>
      <c r="AB69" s="830"/>
      <c r="AC69" s="830"/>
      <c r="AD69" s="830"/>
      <c r="AE69" s="830"/>
      <c r="AF69" s="830">
        <v>5</v>
      </c>
      <c r="AG69" s="830"/>
      <c r="AH69" s="830"/>
      <c r="AI69" s="830"/>
      <c r="AJ69" s="830"/>
      <c r="AK69" s="830" t="s">
        <v>486</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547</v>
      </c>
      <c r="C70" s="874"/>
      <c r="D70" s="874"/>
      <c r="E70" s="874"/>
      <c r="F70" s="874"/>
      <c r="G70" s="874"/>
      <c r="H70" s="874"/>
      <c r="I70" s="874"/>
      <c r="J70" s="874"/>
      <c r="K70" s="874"/>
      <c r="L70" s="874"/>
      <c r="M70" s="874"/>
      <c r="N70" s="874"/>
      <c r="O70" s="874"/>
      <c r="P70" s="875"/>
      <c r="Q70" s="876">
        <v>7912</v>
      </c>
      <c r="R70" s="830"/>
      <c r="S70" s="830"/>
      <c r="T70" s="830"/>
      <c r="U70" s="830"/>
      <c r="V70" s="830">
        <v>7612</v>
      </c>
      <c r="W70" s="830"/>
      <c r="X70" s="830"/>
      <c r="Y70" s="830"/>
      <c r="Z70" s="830"/>
      <c r="AA70" s="830">
        <v>300</v>
      </c>
      <c r="AB70" s="830"/>
      <c r="AC70" s="830"/>
      <c r="AD70" s="830"/>
      <c r="AE70" s="830"/>
      <c r="AF70" s="830">
        <v>300</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548</v>
      </c>
      <c r="C71" s="874"/>
      <c r="D71" s="874"/>
      <c r="E71" s="874"/>
      <c r="F71" s="874"/>
      <c r="G71" s="874"/>
      <c r="H71" s="874"/>
      <c r="I71" s="874"/>
      <c r="J71" s="874"/>
      <c r="K71" s="874"/>
      <c r="L71" s="874"/>
      <c r="M71" s="874"/>
      <c r="N71" s="874"/>
      <c r="O71" s="874"/>
      <c r="P71" s="875"/>
      <c r="Q71" s="876">
        <v>3140</v>
      </c>
      <c r="R71" s="830"/>
      <c r="S71" s="830"/>
      <c r="T71" s="830"/>
      <c r="U71" s="830"/>
      <c r="V71" s="830">
        <v>3089</v>
      </c>
      <c r="W71" s="830"/>
      <c r="X71" s="830"/>
      <c r="Y71" s="830"/>
      <c r="Z71" s="830"/>
      <c r="AA71" s="830">
        <v>51</v>
      </c>
      <c r="AB71" s="830"/>
      <c r="AC71" s="830"/>
      <c r="AD71" s="830"/>
      <c r="AE71" s="830"/>
      <c r="AF71" s="830">
        <v>51</v>
      </c>
      <c r="AG71" s="830"/>
      <c r="AH71" s="830"/>
      <c r="AI71" s="830"/>
      <c r="AJ71" s="830"/>
      <c r="AK71" s="830" t="s">
        <v>486</v>
      </c>
      <c r="AL71" s="830"/>
      <c r="AM71" s="830"/>
      <c r="AN71" s="830"/>
      <c r="AO71" s="830"/>
      <c r="AP71" s="830">
        <v>925</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549</v>
      </c>
      <c r="C72" s="874"/>
      <c r="D72" s="874"/>
      <c r="E72" s="874"/>
      <c r="F72" s="874"/>
      <c r="G72" s="874"/>
      <c r="H72" s="874"/>
      <c r="I72" s="874"/>
      <c r="J72" s="874"/>
      <c r="K72" s="874"/>
      <c r="L72" s="874"/>
      <c r="M72" s="874"/>
      <c r="N72" s="874"/>
      <c r="O72" s="874"/>
      <c r="P72" s="875"/>
      <c r="Q72" s="876">
        <v>310</v>
      </c>
      <c r="R72" s="830"/>
      <c r="S72" s="830"/>
      <c r="T72" s="830"/>
      <c r="U72" s="830"/>
      <c r="V72" s="830">
        <v>281</v>
      </c>
      <c r="W72" s="830"/>
      <c r="X72" s="830"/>
      <c r="Y72" s="830"/>
      <c r="Z72" s="830"/>
      <c r="AA72" s="830">
        <v>29</v>
      </c>
      <c r="AB72" s="830"/>
      <c r="AC72" s="830"/>
      <c r="AD72" s="830"/>
      <c r="AE72" s="830"/>
      <c r="AF72" s="830">
        <v>29</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550</v>
      </c>
      <c r="C73" s="874"/>
      <c r="D73" s="874"/>
      <c r="E73" s="874"/>
      <c r="F73" s="874"/>
      <c r="G73" s="874"/>
      <c r="H73" s="874"/>
      <c r="I73" s="874"/>
      <c r="J73" s="874"/>
      <c r="K73" s="874"/>
      <c r="L73" s="874"/>
      <c r="M73" s="874"/>
      <c r="N73" s="874"/>
      <c r="O73" s="874"/>
      <c r="P73" s="875"/>
      <c r="Q73" s="876">
        <v>304568</v>
      </c>
      <c r="R73" s="830"/>
      <c r="S73" s="830"/>
      <c r="T73" s="830"/>
      <c r="U73" s="830"/>
      <c r="V73" s="830">
        <v>293091</v>
      </c>
      <c r="W73" s="830"/>
      <c r="X73" s="830"/>
      <c r="Y73" s="830"/>
      <c r="Z73" s="830"/>
      <c r="AA73" s="830">
        <v>11478</v>
      </c>
      <c r="AB73" s="830"/>
      <c r="AC73" s="830"/>
      <c r="AD73" s="830"/>
      <c r="AE73" s="830"/>
      <c r="AF73" s="830">
        <v>11478</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551</v>
      </c>
      <c r="C74" s="874"/>
      <c r="D74" s="874"/>
      <c r="E74" s="874"/>
      <c r="F74" s="874"/>
      <c r="G74" s="874"/>
      <c r="H74" s="874"/>
      <c r="I74" s="874"/>
      <c r="J74" s="874"/>
      <c r="K74" s="874"/>
      <c r="L74" s="874"/>
      <c r="M74" s="874"/>
      <c r="N74" s="874"/>
      <c r="O74" s="874"/>
      <c r="P74" s="875"/>
      <c r="Q74" s="876">
        <v>38</v>
      </c>
      <c r="R74" s="830"/>
      <c r="S74" s="830"/>
      <c r="T74" s="830"/>
      <c r="U74" s="830"/>
      <c r="V74" s="830">
        <v>31</v>
      </c>
      <c r="W74" s="830"/>
      <c r="X74" s="830"/>
      <c r="Y74" s="830"/>
      <c r="Z74" s="830"/>
      <c r="AA74" s="830">
        <v>7</v>
      </c>
      <c r="AB74" s="830"/>
      <c r="AC74" s="830"/>
      <c r="AD74" s="830"/>
      <c r="AE74" s="830"/>
      <c r="AF74" s="830">
        <v>7</v>
      </c>
      <c r="AG74" s="830"/>
      <c r="AH74" s="830"/>
      <c r="AI74" s="830"/>
      <c r="AJ74" s="830"/>
      <c r="AK74" s="830" t="s">
        <v>486</v>
      </c>
      <c r="AL74" s="830"/>
      <c r="AM74" s="830"/>
      <c r="AN74" s="830"/>
      <c r="AO74" s="830"/>
      <c r="AP74" s="830" t="s">
        <v>486</v>
      </c>
      <c r="AQ74" s="830"/>
      <c r="AR74" s="830"/>
      <c r="AS74" s="830"/>
      <c r="AT74" s="830"/>
      <c r="AU74" s="830" t="s">
        <v>486</v>
      </c>
      <c r="AV74" s="830"/>
      <c r="AW74" s="830"/>
      <c r="AX74" s="830"/>
      <c r="AY74" s="830"/>
      <c r="AZ74" s="832" t="s">
        <v>552</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11951</v>
      </c>
      <c r="AG88" s="844"/>
      <c r="AH88" s="844"/>
      <c r="AI88" s="844"/>
      <c r="AJ88" s="844"/>
      <c r="AK88" s="841"/>
      <c r="AL88" s="841"/>
      <c r="AM88" s="841"/>
      <c r="AN88" s="841"/>
      <c r="AO88" s="841"/>
      <c r="AP88" s="844">
        <v>3628</v>
      </c>
      <c r="AQ88" s="844"/>
      <c r="AR88" s="844"/>
      <c r="AS88" s="844"/>
      <c r="AT88" s="844"/>
      <c r="AU88" s="844">
        <v>110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246005</v>
      </c>
      <c r="AB110" s="900"/>
      <c r="AC110" s="900"/>
      <c r="AD110" s="900"/>
      <c r="AE110" s="901"/>
      <c r="AF110" s="902">
        <v>246433</v>
      </c>
      <c r="AG110" s="900"/>
      <c r="AH110" s="900"/>
      <c r="AI110" s="900"/>
      <c r="AJ110" s="901"/>
      <c r="AK110" s="902">
        <v>246252</v>
      </c>
      <c r="AL110" s="900"/>
      <c r="AM110" s="900"/>
      <c r="AN110" s="900"/>
      <c r="AO110" s="901"/>
      <c r="AP110" s="903">
        <v>10.3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2732315</v>
      </c>
      <c r="BR110" s="931"/>
      <c r="BS110" s="931"/>
      <c r="BT110" s="931"/>
      <c r="BU110" s="931"/>
      <c r="BV110" s="931">
        <v>2690672</v>
      </c>
      <c r="BW110" s="931"/>
      <c r="BX110" s="931"/>
      <c r="BY110" s="931"/>
      <c r="BZ110" s="931"/>
      <c r="CA110" s="931">
        <v>2638692</v>
      </c>
      <c r="CB110" s="931"/>
      <c r="CC110" s="931"/>
      <c r="CD110" s="931"/>
      <c r="CE110" s="931"/>
      <c r="CF110" s="944">
        <v>110</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427671</v>
      </c>
      <c r="BR112" s="926"/>
      <c r="BS112" s="926"/>
      <c r="BT112" s="926"/>
      <c r="BU112" s="926"/>
      <c r="BV112" s="926">
        <v>233679</v>
      </c>
      <c r="BW112" s="926"/>
      <c r="BX112" s="926"/>
      <c r="BY112" s="926"/>
      <c r="BZ112" s="926"/>
      <c r="CA112" s="926">
        <v>216339</v>
      </c>
      <c r="CB112" s="926"/>
      <c r="CC112" s="926"/>
      <c r="CD112" s="926"/>
      <c r="CE112" s="926"/>
      <c r="CF112" s="920">
        <v>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63769</v>
      </c>
      <c r="AB113" s="938"/>
      <c r="AC113" s="938"/>
      <c r="AD113" s="938"/>
      <c r="AE113" s="939"/>
      <c r="AF113" s="940">
        <v>53915</v>
      </c>
      <c r="AG113" s="938"/>
      <c r="AH113" s="938"/>
      <c r="AI113" s="938"/>
      <c r="AJ113" s="939"/>
      <c r="AK113" s="940">
        <v>60178</v>
      </c>
      <c r="AL113" s="938"/>
      <c r="AM113" s="938"/>
      <c r="AN113" s="938"/>
      <c r="AO113" s="939"/>
      <c r="AP113" s="941">
        <v>2.5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142291</v>
      </c>
      <c r="BR113" s="926"/>
      <c r="BS113" s="926"/>
      <c r="BT113" s="926"/>
      <c r="BU113" s="926"/>
      <c r="BV113" s="926">
        <v>141352</v>
      </c>
      <c r="BW113" s="926"/>
      <c r="BX113" s="926"/>
      <c r="BY113" s="926"/>
      <c r="BZ113" s="926"/>
      <c r="CA113" s="926">
        <v>151221</v>
      </c>
      <c r="CB113" s="926"/>
      <c r="CC113" s="926"/>
      <c r="CD113" s="926"/>
      <c r="CE113" s="926"/>
      <c r="CF113" s="920">
        <v>6.3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24872</v>
      </c>
      <c r="AB114" s="959"/>
      <c r="AC114" s="959"/>
      <c r="AD114" s="959"/>
      <c r="AE114" s="960"/>
      <c r="AF114" s="961">
        <v>27456</v>
      </c>
      <c r="AG114" s="959"/>
      <c r="AH114" s="959"/>
      <c r="AI114" s="959"/>
      <c r="AJ114" s="960"/>
      <c r="AK114" s="961">
        <v>30853</v>
      </c>
      <c r="AL114" s="959"/>
      <c r="AM114" s="959"/>
      <c r="AN114" s="959"/>
      <c r="AO114" s="960"/>
      <c r="AP114" s="962">
        <v>1.3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334646</v>
      </c>
      <c r="AB117" s="979"/>
      <c r="AC117" s="979"/>
      <c r="AD117" s="979"/>
      <c r="AE117" s="980"/>
      <c r="AF117" s="981">
        <v>327804</v>
      </c>
      <c r="AG117" s="979"/>
      <c r="AH117" s="979"/>
      <c r="AI117" s="979"/>
      <c r="AJ117" s="980"/>
      <c r="AK117" s="981">
        <v>337283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3302277</v>
      </c>
      <c r="BR119" s="1000"/>
      <c r="BS119" s="1000"/>
      <c r="BT119" s="1000"/>
      <c r="BU119" s="1000"/>
      <c r="BV119" s="1000">
        <v>3065703</v>
      </c>
      <c r="BW119" s="1000"/>
      <c r="BX119" s="1000"/>
      <c r="BY119" s="1000"/>
      <c r="BZ119" s="1000"/>
      <c r="CA119" s="1000">
        <v>3006252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2432695</v>
      </c>
      <c r="BR120" s="931"/>
      <c r="BS120" s="931"/>
      <c r="BT120" s="931"/>
      <c r="BU120" s="931"/>
      <c r="BV120" s="931">
        <v>2569412</v>
      </c>
      <c r="BW120" s="931"/>
      <c r="BX120" s="931"/>
      <c r="BY120" s="931"/>
      <c r="BZ120" s="931"/>
      <c r="CA120" s="931">
        <v>2635298</v>
      </c>
      <c r="CB120" s="931"/>
      <c r="CC120" s="931"/>
      <c r="CD120" s="931"/>
      <c r="CE120" s="931"/>
      <c r="CF120" s="944">
        <v>109.8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427646</v>
      </c>
      <c r="DH120" s="931"/>
      <c r="DI120" s="931"/>
      <c r="DJ120" s="931"/>
      <c r="DK120" s="931"/>
      <c r="DL120" s="931">
        <v>233679</v>
      </c>
      <c r="DM120" s="931"/>
      <c r="DN120" s="931"/>
      <c r="DO120" s="931"/>
      <c r="DP120" s="931"/>
      <c r="DQ120" s="931">
        <v>216339</v>
      </c>
      <c r="DR120" s="931"/>
      <c r="DS120" s="931"/>
      <c r="DT120" s="931"/>
      <c r="DU120" s="931"/>
      <c r="DV120" s="932">
        <v>9</v>
      </c>
      <c r="DW120" s="932"/>
      <c r="DX120" s="932"/>
      <c r="DY120" s="932"/>
      <c r="DZ120" s="933"/>
    </row>
    <row r="121" spans="1:130" s="218" customFormat="1" ht="26.25" customHeight="1">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2468279</v>
      </c>
      <c r="BR122" s="1000"/>
      <c r="BS122" s="1000"/>
      <c r="BT122" s="1000"/>
      <c r="BU122" s="1000"/>
      <c r="BV122" s="1000">
        <v>2403234</v>
      </c>
      <c r="BW122" s="1000"/>
      <c r="BX122" s="1000"/>
      <c r="BY122" s="1000"/>
      <c r="BZ122" s="1000"/>
      <c r="CA122" s="1000">
        <v>2287261</v>
      </c>
      <c r="CB122" s="1000"/>
      <c r="CC122" s="1000"/>
      <c r="CD122" s="1000"/>
      <c r="CE122" s="1000"/>
      <c r="CF122" s="1017">
        <v>95.3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4">
        <v>4900974</v>
      </c>
      <c r="BR123" s="1031"/>
      <c r="BS123" s="1031"/>
      <c r="BT123" s="1031"/>
      <c r="BU123" s="1031"/>
      <c r="BV123" s="1031">
        <v>4972646</v>
      </c>
      <c r="BW123" s="1031"/>
      <c r="BX123" s="1031"/>
      <c r="BY123" s="1031"/>
      <c r="BZ123" s="1031"/>
      <c r="CA123" s="1031">
        <v>4922559</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25</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37</v>
      </c>
      <c r="AB128" s="1047"/>
      <c r="AC128" s="1047"/>
      <c r="AD128" s="1047"/>
      <c r="AE128" s="1048"/>
      <c r="AF128" s="1049">
        <v>37</v>
      </c>
      <c r="AG128" s="1047"/>
      <c r="AH128" s="1047"/>
      <c r="AI128" s="1047"/>
      <c r="AJ128" s="1048"/>
      <c r="AK128" s="1049">
        <v>37</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2463728</v>
      </c>
      <c r="AB129" s="959"/>
      <c r="AC129" s="959"/>
      <c r="AD129" s="959"/>
      <c r="AE129" s="960"/>
      <c r="AF129" s="961">
        <v>2518052</v>
      </c>
      <c r="AG129" s="959"/>
      <c r="AH129" s="959"/>
      <c r="AI129" s="959"/>
      <c r="AJ129" s="960"/>
      <c r="AK129" s="961">
        <v>2614122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232259</v>
      </c>
      <c r="AB130" s="959"/>
      <c r="AC130" s="959"/>
      <c r="AD130" s="959"/>
      <c r="AE130" s="960"/>
      <c r="AF130" s="961">
        <v>227568</v>
      </c>
      <c r="AG130" s="959"/>
      <c r="AH130" s="959"/>
      <c r="AI130" s="959"/>
      <c r="AJ130" s="960"/>
      <c r="AK130" s="961">
        <v>214952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4.5999999999999996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2231469</v>
      </c>
      <c r="AB131" s="986"/>
      <c r="AC131" s="986"/>
      <c r="AD131" s="986"/>
      <c r="AE131" s="987"/>
      <c r="AF131" s="985">
        <v>2290484</v>
      </c>
      <c r="AG131" s="986"/>
      <c r="AH131" s="986"/>
      <c r="AI131" s="986"/>
      <c r="AJ131" s="987"/>
      <c r="AK131" s="985">
        <v>2399170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4.5866646590000002</v>
      </c>
      <c r="AB132" s="1097"/>
      <c r="AC132" s="1097"/>
      <c r="AD132" s="1097"/>
      <c r="AE132" s="1098"/>
      <c r="AF132" s="1099">
        <v>4.3745776000000003</v>
      </c>
      <c r="AG132" s="1097"/>
      <c r="AH132" s="1097"/>
      <c r="AI132" s="1097"/>
      <c r="AJ132" s="1098"/>
      <c r="AK132" s="1099">
        <v>5.0973461660000003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4.0999999999999996</v>
      </c>
      <c r="AB133" s="1080"/>
      <c r="AC133" s="1080"/>
      <c r="AD133" s="1080"/>
      <c r="AE133" s="1081"/>
      <c r="AF133" s="1079">
        <v>4.3</v>
      </c>
      <c r="AG133" s="1080"/>
      <c r="AH133" s="1080"/>
      <c r="AI133" s="1080"/>
      <c r="AJ133" s="1081"/>
      <c r="AK133" s="1079">
        <v>4.5999999999999996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z3onZlsSbVteStOGhvYLBN1hmVGGJ5iJLZGG3XXISeW4Lm4tws1ao+b0vwyTA901Uz8tWntqH5xGg+2fs8Hgg==" saltValue="b5Y3qvhUmlJAWSDVzRFWO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475</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Wrbw/zct4+X0BpfkgllzPmmmIndOdvcgsCQiRswX1HBG2cZcew5s6FmKpX+7600YmbtfVGA00wUY6Nr/3TI88w==" saltValue="9sBhO+jEhH/Ih0s/KpEW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CAq4utuFCklCZXhzGdMUXV0f6mAuPLFp/Bnt7Pki1VyXRf+tCDeZHPsg9pr46Brl4LPJDPCUsTOGeZM3SVpvw==" saltValue="UMlXtba1jHkdilgpSh/0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K5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808401</v>
      </c>
      <c r="AP9" s="269">
        <v>97822</v>
      </c>
      <c r="AQ9" s="270">
        <v>154424</v>
      </c>
      <c r="AR9" s="271">
        <v>-36.700000000000003</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99852</v>
      </c>
      <c r="AP10" s="272">
        <v>12083</v>
      </c>
      <c r="AQ10" s="273">
        <v>18194</v>
      </c>
      <c r="AR10" s="274">
        <v>-33.6</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1285</v>
      </c>
      <c r="AR11" s="274" t="s">
        <v>486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39358</v>
      </c>
      <c r="AP13" s="272">
        <v>4763</v>
      </c>
      <c r="AQ13" s="273">
        <v>5735</v>
      </c>
      <c r="AR13" s="274">
        <v>-16.899999999999999</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6104</v>
      </c>
      <c r="AP14" s="272">
        <v>739</v>
      </c>
      <c r="AQ14" s="273">
        <v>2950</v>
      </c>
      <c r="AR14" s="274">
        <v>-74.900000000000006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-43864</v>
      </c>
      <c r="AP15" s="272">
        <v>-5308</v>
      </c>
      <c r="AQ15" s="273">
        <v>-9110</v>
      </c>
      <c r="AR15" s="274">
        <v>-41.7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909851</v>
      </c>
      <c r="AP16" s="272">
        <v>110098</v>
      </c>
      <c r="AQ16" s="273">
        <v>173477</v>
      </c>
      <c r="AR16" s="274">
        <v>-36.5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9.32</v>
      </c>
      <c r="AP21" s="286">
        <v>14.28</v>
      </c>
      <c r="AQ21" s="287">
        <v>-4.96</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96.1</v>
      </c>
      <c r="AP22" s="291">
        <v>96</v>
      </c>
      <c r="AQ22" s="292">
        <v>0.1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246252</v>
      </c>
      <c r="AP32" s="300">
        <v>29798</v>
      </c>
      <c r="AQ32" s="301">
        <v>83140</v>
      </c>
      <c r="AR32" s="302">
        <v>-64.2</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60178</v>
      </c>
      <c r="AP35" s="300">
        <v>7282</v>
      </c>
      <c r="AQ35" s="301">
        <v>26106</v>
      </c>
      <c r="AR35" s="302">
        <v>-72.099999999999994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30853</v>
      </c>
      <c r="AP36" s="300">
        <v>3733</v>
      </c>
      <c r="AQ36" s="301">
        <v>4689</v>
      </c>
      <c r="AR36" s="302">
        <v>-20.399999999999999</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554</v>
      </c>
      <c r="AR37" s="302" t="s">
        <v>486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-37</v>
      </c>
      <c r="AP39" s="300">
        <v>-4</v>
      </c>
      <c r="AQ39" s="301">
        <v>-2038</v>
      </c>
      <c r="AR39" s="302">
        <v>-99.8</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-214952</v>
      </c>
      <c r="AP40" s="300">
        <v>-26011</v>
      </c>
      <c r="AQ40" s="301">
        <v>-74354</v>
      </c>
      <c r="AR40" s="302">
        <v>-65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122294</v>
      </c>
      <c r="AP41" s="300">
        <v>14798</v>
      </c>
      <c r="AQ41" s="301">
        <v>38106</v>
      </c>
      <c r="AR41" s="302">
        <v>-61.2</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327952</v>
      </c>
      <c r="AN51" s="322">
        <v>40161</v>
      </c>
      <c r="AO51" s="323">
        <v>-1.5</v>
      </c>
      <c r="AP51" s="324">
        <v>126525</v>
      </c>
      <c r="AQ51" s="325">
        <v>0.2</v>
      </c>
      <c r="AR51" s="326">
        <v>-1.7</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173281</v>
      </c>
      <c r="AN52" s="330">
        <v>21220</v>
      </c>
      <c r="AO52" s="331">
        <v>-36</v>
      </c>
      <c r="AP52" s="332">
        <v>67052</v>
      </c>
      <c r="AQ52" s="333">
        <v>18.100000000000001</v>
      </c>
      <c r="AR52" s="334">
        <v>-54.1</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415343</v>
      </c>
      <c r="AN53" s="322">
        <v>51769</v>
      </c>
      <c r="AO53" s="323">
        <v>28.9</v>
      </c>
      <c r="AP53" s="324">
        <v>122054</v>
      </c>
      <c r="AQ53" s="325">
        <v>-3.5</v>
      </c>
      <c r="AR53" s="326">
        <v>32.4</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181356</v>
      </c>
      <c r="AN54" s="330">
        <v>22605</v>
      </c>
      <c r="AO54" s="331">
        <v>6.5</v>
      </c>
      <c r="AP54" s="332">
        <v>68298</v>
      </c>
      <c r="AQ54" s="333">
        <v>1.9</v>
      </c>
      <c r="AR54" s="334">
        <v>4.5999999999999996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434868</v>
      </c>
      <c r="AN55" s="322">
        <v>53794</v>
      </c>
      <c r="AO55" s="323">
        <v>3.9</v>
      </c>
      <c r="AP55" s="324">
        <v>111644</v>
      </c>
      <c r="AQ55" s="325">
        <v>-8.5</v>
      </c>
      <c r="AR55" s="326">
        <v>12.4</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89941</v>
      </c>
      <c r="AN56" s="330">
        <v>11126</v>
      </c>
      <c r="AO56" s="331">
        <v>-50.8</v>
      </c>
      <c r="AP56" s="332">
        <v>66606</v>
      </c>
      <c r="AQ56" s="333">
        <v>-2.5</v>
      </c>
      <c r="AR56" s="334">
        <v>-48.3</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377415</v>
      </c>
      <c r="AN57" s="322">
        <v>45953</v>
      </c>
      <c r="AO57" s="323">
        <v>-14.6</v>
      </c>
      <c r="AP57" s="324">
        <v>127917</v>
      </c>
      <c r="AQ57" s="325">
        <v>14.6</v>
      </c>
      <c r="AR57" s="326">
        <v>-29.2</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209745</v>
      </c>
      <c r="AN58" s="330">
        <v>25538</v>
      </c>
      <c r="AO58" s="331">
        <v>129.5</v>
      </c>
      <c r="AP58" s="332">
        <v>69746</v>
      </c>
      <c r="AQ58" s="333">
        <v>4.7</v>
      </c>
      <c r="AR58" s="334">
        <v>124.8</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307989</v>
      </c>
      <c r="AN59" s="322">
        <v>37269</v>
      </c>
      <c r="AO59" s="323">
        <v>-18.899999999999999</v>
      </c>
      <c r="AP59" s="324">
        <v>135931</v>
      </c>
      <c r="AQ59" s="325">
        <v>6.3</v>
      </c>
      <c r="AR59" s="326">
        <v>-25.2</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268235</v>
      </c>
      <c r="AN60" s="330">
        <v>32458</v>
      </c>
      <c r="AO60" s="331">
        <v>27.1</v>
      </c>
      <c r="AP60" s="332">
        <v>75320</v>
      </c>
      <c r="AQ60" s="333">
        <v>8</v>
      </c>
      <c r="AR60" s="334">
        <v>19.100000000000001</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372713</v>
      </c>
      <c r="AN61" s="337">
        <v>45789</v>
      </c>
      <c r="AO61" s="338">
        <v>-0.4</v>
      </c>
      <c r="AP61" s="339">
        <v>124814</v>
      </c>
      <c r="AQ61" s="340">
        <v>1.8</v>
      </c>
      <c r="AR61" s="326">
        <v>-2.2000000000000002</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184512</v>
      </c>
      <c r="AN62" s="330">
        <v>22589</v>
      </c>
      <c r="AO62" s="331">
        <v>15.3</v>
      </c>
      <c r="AP62" s="332">
        <v>69404</v>
      </c>
      <c r="AQ62" s="333">
        <v>6</v>
      </c>
      <c r="AR62" s="334">
        <v>9.3000000000000007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0Vi44MBFDizjPCMxoodFAMRJla6V+XWNN5SHaz2rZgd5Vzq42lTyGhnhvyBtDKcY4rqFHg7uyfuwHGUXdsvzKA==" saltValue="fD4PGptBDkVAe0prh5EI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1" zoomScaleNormal="100" zoomScaleSheetLayoutView="55" workbookViewId="0">
      <selection activeCell="B1" sqref="B1"/>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0" spans="125:125" ht="13.5" hidden="1" customHeight="1"/>
    <row r="121" spans="125:125" ht="13.5" hidden="1" customHeight="1">
      <c r="DU121" s="247"/>
    </row>
  </sheetData>
  <sheetProtection algorithmName="SHA-512" hashValue="h7EE7kha2w6Yao5oRhmBlfuuVvUoQ3Q0nykQ3Z+8NM3H7xfcWesbE3VeAd4z2TCTQqRaxsTIWxqZX2lyQ/SB3g==" saltValue="6Gt54E106NxvAVW5RuLJ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Xq4WZ/ZzVWeBX8H/63faQfnIEK+w5Xj2t51uDGRpCRK3tl5iWxYXRnazgdrCb7DlF2uCm1+QxV5lmdVhvNDmkw==" saltValue="K8R39ovkRC5JAtY1qCUP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9" t="s">
        <v>3</v>
      </c>
      <c r="D47" s="1139"/>
      <c r="E47" s="1140"/>
      <c r="F47" s="11">
        <v>42.02</v>
      </c>
      <c r="G47" s="12">
        <v>46.11</v>
      </c>
      <c r="H47" s="12">
        <v>52.05</v>
      </c>
      <c r="I47" s="12">
        <v>54.63</v>
      </c>
      <c r="J47" s="13">
        <v>50.96</v>
      </c>
    </row>
    <row r="48" spans="2:10" ht="57.75" customHeight="1">
      <c r="B48" s="14"/>
      <c r="C48" s="1141" t="s">
        <v>4</v>
      </c>
      <c r="D48" s="1141"/>
      <c r="E48" s="1142"/>
      <c r="F48" s="15">
        <v>8.34</v>
      </c>
      <c r="G48" s="16">
        <v>8.2899999999999991</v>
      </c>
      <c r="H48" s="16">
        <v>9.39</v>
      </c>
      <c r="I48" s="16">
        <v>9.51</v>
      </c>
      <c r="J48" s="17">
        <v>10.55</v>
      </c>
    </row>
    <row r="49" spans="2:10" ht="57.75" customHeight="1" thickBot="1">
      <c r="B49" s="18"/>
      <c r="C49" s="1143" t="s">
        <v>5</v>
      </c>
      <c r="D49" s="1143"/>
      <c r="E49" s="1144"/>
      <c r="F49" s="19">
        <v>9.02</v>
      </c>
      <c r="G49" s="20">
        <v>7.47</v>
      </c>
      <c r="H49" s="20">
        <v>5.42</v>
      </c>
      <c r="I49" s="20">
        <v>4.03</v>
      </c>
      <c r="J49" s="21" t="s">
        <v>530</v>
      </c>
    </row>
    <row r="50" spans="2:10"/>
  </sheetData>
  <sheetProtection algorithmName="SHA-512" hashValue="FXfLZw/9G5UfogeRo8s9yqdSK3GP0EErUpI1LDfFMQXnpiir8tbE1Lia7U/I9DSlg3B/jjM2VgTzn6zkqVAP3w==" saltValue="MAZHX515wNojpYHBMuWT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2026-03-17T07:47:41Z</cp:lastPrinted>
  <dcterms:created xsi:type="dcterms:W3CDTF">2026-02-26T09:51:24Z</dcterms:created>
  <dcterms:modified xsi:type="dcterms:W3CDTF">2026-03-17T08:27:18Z</dcterms:modified>
  <cp:category/>
</cp:coreProperties>
</file>