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HD\zaisei\01 財政関係\201　財政全般\30.★一般文書\2024(R6)年度\20240820【作業依頼911〆】令和４年度財政状況資料集（２回目（公会計分））の作成について 8.30済\HP掲載用\"/>
    </mc:Choice>
  </mc:AlternateContent>
  <bookViews>
    <workbookView xWindow="0" yWindow="0" windowWidth="21570" windowHeight="91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<sst xmlns="http://schemas.openxmlformats.org/spreadsheetml/2006/main" count="1172" uniqueCount="607">
  <si>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</si>
  <si>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</si>
  <si>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</si>
  <si>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</si>
  <si>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</si>
  <si>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</si>
  <si>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</si>
  <si>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</si>
  <si>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</si>
  <si>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</si>
  <si>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</si>
  <si>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</si>
  <si>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</si>
  <si>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</si>
  <si>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</si>
  <si>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</si>
  <si>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</si>
  <si>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</si>
  <si>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</si>
  <si>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</si>
  <si>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</si>
  <si>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</si>
  <si>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</si>
  <si>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</si>
  <si>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</si>
  <si>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</si>
  <si>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</si>
  <si>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</si>
  <si>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</si>
  <si>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</si>
  <si>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</si>
  <si>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</si>
  <si>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</si>
  <si>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</si>
  <si>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</si>
  <si>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</si>
  <si>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</si>
  <si>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</si>
  <si>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</si>
  <si>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</si>
  <si>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</si>
  <si>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</si>
  <si>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</si>
  <si>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</si>
  <si>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</si>
  <si>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</si>
  <si>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</si>
  <si>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</si>
  <si>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</si>
  <si>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</si>
  <si>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</si>
  <si>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</si>
  <si>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</si>
  <si>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</si>
  <si>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</si>
  <si>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</si>
  <si>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</si>
  <si>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</si>
  <si>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</si>
  <si>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</si>
  <si>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</si>
  <si>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</si>
  <si>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</si>
  <si>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</si>
  <si>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</si>
  <si>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</si>
  <si>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</si>
  <si>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</si>
  <si>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</si>
  <si>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</si>
  <si>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</si>
  <si>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</si>
  <si>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</si>
  <si>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</si>
  <si>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</si>
  <si>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</si>
  <si>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</si>
  <si>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</si>
  <si>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</si>
  <si>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</si>
  <si>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</si>
  <si>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</si>
  <si>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</si>
  <si>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</si>
  <si>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</si>
  <si>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</si>
  <si>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</si>
  <si>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</si>
  <si>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</si>
  <si>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</si>
  <si>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</si>
  <si>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</si>
  <si>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</si>
  <si>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</si>
  <si>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</si>
  <si>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</si>
  <si>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</si>
  <si>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</si>
  <si>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</si>
  <si>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</si>
  <si>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</si>
  <si>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</si>
  <si>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</si>
  <si>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</si>
  <si>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</si>
  <si>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</si>
  <si>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</si>
  <si>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</si>
  <si>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</si>
  <si>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</si>
  <si>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</si>
  <si>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</si>
  <si>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</si>
  <si>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</si>
  <si>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</si>
  <si>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</si>
  <si>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</si>
  <si>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</si>
  <si>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</si>
  <si>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</si>
  <si>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</si>
  <si>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</si>
  <si>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</si>
  <si>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</si>
  <si>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</si>
  <si>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</si>
  <si>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</si>
  <si>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</si>
  <si>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</si>
  <si>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</si>
  <si>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</si>
  <si>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</si>
  <si>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</si>
  <si>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</si>
  <si>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</si>
  <si>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</si>
  <si>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</si>
  <si>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</si>
  <si>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</si>
  <si>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</si>
  <si>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</si>
  <si>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</si>
  <si>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</si>
  <si>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</si>
  <si>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</si>
  <si>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</si>
  <si>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</si>
  <si>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</si>
  <si>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</si>
  <si>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</si>
  <si>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</si>
  <si>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</si>
  <si>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</si>
  <si>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</si>
  <si>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</si>
  <si>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</si>
  <si>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</si>
  <si>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</si>
  <si>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</si>
  <si>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</si>
  <si>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</si>
  <si>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</si>
  <si>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</si>
  <si>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</si>
  <si>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</si>
  <si>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</si>
  <si>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</si>
  <si>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</si>
  <si>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</si>
  <si>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</si>
  <si>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</si>
  <si>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</si>
  <si>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</si>
  <si>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</si>
  <si>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</si>
  <si>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</si>
  <si>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</si>
  <si>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</si>
  <si>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</si>
  <si>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</si>
  <si>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</si>
  <si>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</si>
  <si>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</si>
  <si>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</si>
  <si>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</si>
  <si>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</si>
  <si>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</si>
  <si>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</si>
  <si>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</si>
  <si>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</si>
  <si>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</si>
  <si>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</si>
  <si>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</si>
  <si>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</si>
  <si>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</si>
  <si>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</si>
  <si>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</si>
  <si>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</si>
  <si>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</si>
  <si>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</si>
  <si>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</si>
  <si>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</si>
  <si>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</si>
  <si>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</si>
  <si>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</si>
  <si>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</si>
  <si>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</si>
  <si>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</si>
  <si>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</si>
  <si>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</si>
  <si>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</si>
  <si>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</si>
  <si>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</si>
  <si>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</si>
  <si>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</si>
  <si>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</si>
  <si>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</si>
  <si>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</si>
  <si>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</si>
  <si>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</si>
  <si>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</si>
  <si>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</si>
  <si>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</si>
  <si>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</si>
  <si>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</si>
  <si>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</si>
  <si>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</si>
  <si>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</si>
  <si>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</si>
  <si>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</si>
  <si>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</si>
  <si>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</si>
  <si>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</si>
  <si>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</si>
  <si>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</si>
  <si>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</si>
  <si>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</si>
  <si>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</si>
  <si>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</si>
  <si>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</si>
  <si>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</si>
  <si>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</si>
  <si>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</si>
  <si>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</si>
  <si>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</si>
  <si>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</si>
  <si>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</si>
  <si>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</si>
  <si>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</si>
  <si>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</si>
  <si>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</si>
  <si>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</si>
  <si>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</si>
  <si>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</si>
  <si>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</si>
  <si>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</si>
  <si>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</si>
  <si>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</si>
  <si>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</si>
  <si>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</si>
  <si>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</si>
  <si>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</si>
  <si>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</si>
  <si>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</si>
  <si>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</si>
  <si>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</si>
  <si>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</si>
  <si>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</si>
  <si>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</si>
  <si>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</si>
  <si>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</si>
  <si>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</si>
  <si>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</si>
  <si>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</si>
  <si>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</si>
  <si>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</si>
  <si>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</si>
  <si>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</si>
  <si>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</si>
  <si>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</si>
  <si>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</si>
  <si>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</si>
  <si>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</si>
  <si>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</si>
  <si>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</si>
  <si>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</si>
  <si>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</si>
  <si>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</si>
  <si>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</si>
  <si>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</si>
  <si>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</si>
  <si>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</si>
  <si>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</si>
  <si>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</si>
  <si>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</si>
  <si>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</si>
  <si>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</si>
  <si>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</si>
  <si>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</si>
  <si>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</si>
  <si>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</si>
  <si>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</si>
  <si>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</si>
  <si>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</si>
  <si>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</si>
  <si>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</si>
  <si>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</si>
  <si>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</si>
  <si>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</si>
  <si>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</si>
  <si>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</si>
  <si>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</si>
  <si>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</si>
  <si>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</si>
  <si>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</si>
  <si>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</si>
  <si>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</si>
  <si>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</si>
  <si>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</si>
  <si>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</si>
  <si>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</si>
  <si>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</si>
  <si>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</si>
  <si>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</si>
  <si>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</si>
  <si>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</si>
  <si>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</si>
  <si>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</si>
  <si>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</si>
  <si>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</si>
  <si>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</si>
  <si>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</si>
  <si>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</si>
  <si>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</si>
  <si>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</si>
  <si>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</si>
  <si>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</si>
  <si>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</si>
  <si>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</si>
  <si>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</si>
  <si>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</si>
  <si>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</si>
  <si>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</si>
  <si>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</si>
  <si>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</si>
  <si>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</si>
  <si>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</si>
  <si>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</si>
  <si>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</si>
  <si>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</si>
  <si>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</si>
  <si>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</si>
  <si>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</si>
  <si>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</si>
  <si>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</si>
  <si>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</si>
  <si>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</si>
  <si>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</si>
  <si>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</si>
  <si>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</si>
  <si>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</si>
  <si>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</si>
  <si>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</si>
  <si>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</si>
  <si>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</si>
  <si>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</si>
  <si>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</si>
  <si>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</si>
  <si>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</si>
  <si>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</si>
  <si>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</si>
  <si>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</si>
  <si>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</si>
  <si>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</si>
  <si>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</si>
  <si>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</si>
  <si>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</si>
  <si>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</si>
  <si>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</si>
  <si>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</si>
  <si>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</si>
  <si>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</si>
  <si>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</si>
  <si>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</si>
  <si>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</si>
  <si>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</si>
  <si>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</si>
  <si>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</si>
  <si>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</si>
  <si>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</si>
  <si>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</si>
  <si>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</si>
  <si>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</si>
  <si>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</si>
  <si>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</si>
  <si>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</si>
  <si>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</si>
  <si>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</si>
  <si>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</si>
  <si>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</si>
  <si>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</si>
  <si>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</si>
  <si>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</si>
  <si>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</si>
  <si>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</si>
  <si>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</si>
  <si>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</si>
  <si>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</si>
  <si>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</si>
  <si>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</si>
  <si>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</si>
  <si>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</si>
  <si>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</si>
  <si>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</si>
  <si>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</si>
  <si>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</si>
  <si>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</si>
  <si>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</si>
  <si>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</si>
  <si>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</si>
  <si>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</si>
  <si>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</si>
  <si>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</si>
  <si>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</si>
  <si>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</si>
  <si>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</si>
  <si>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</si>
  <si>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</si>
  <si>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</si>
  <si>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</si>
  <si>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</si>
  <si>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</si>
  <si>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</si>
  <si>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</si>
  <si>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</si>
  <si>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</si>
  <si>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</si>
  <si>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</si>
  <si>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</si>
  <si>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</si>
  <si>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</si>
  <si>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</si>
  <si>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</si>
  <si>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</si>
  <si>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</si>
  <si>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</si>
  <si>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</si>
  <si>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</si>
  <si>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</si>
  <si>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</si>
  <si>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</si>
  <si>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</si>
  <si>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</si>
  <si>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</si>
  <si>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</si>
  <si>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</si>
  <si>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</si>
  <si>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</si>
  <si>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</si>
  <si>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</si>
  <si>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</si>
  <si>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</si>
  <si>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</si>
  <si>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</si>
  <si>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</si>
  <si>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</si>
  <si>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</si>
  <si>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</si>
  <si>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</si>
  <si>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</si>
  <si>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</si>
  <si>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</si>
  <si>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</si>
  <si>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</si>
  <si>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</si>
  <si>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</si>
  <si>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</si>
  <si>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</si>
  <si>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</si>
  <si>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</si>
  <si>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</si>
  <si>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</si>
  <si>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</si>
  <si>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</si>
  <si>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</si>
  <si>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</si>
  <si>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</si>
  <si>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</si>
  <si>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</si>
  <si>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</si>
  <si>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</si>
  <si>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</si>
  <si>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</si>
  <si>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</si>
  <si>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</si>
  <si>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</si>
  <si>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</si>
  <si>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</si>
  <si>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</si>
  <si>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</si>
  <si>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</si>
  <si>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</si>
  <si>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</si>
  <si>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</si>
  <si>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</si>
  <si>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</si>
  <si>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</si>
  <si>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</si>
  <si>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</si>
  <si>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</si>
  <si>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</si>
  <si>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</si>
  <si>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</si>
  <si>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</si>
  <si>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</si>
  <si>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</si>
  <si>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</si>
  <si>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</si>
  <si>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</si>
  <si>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</si>
  <si>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</si>
  <si>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</si>
  <si>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</si>
  <si>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</si>
  <si>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</si>
  <si>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</si>
  <si>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</si>
  <si>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</si>
  <si>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</si>
  <si>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</si>
  <si>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</si>
  <si>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</si>
  <si>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</si>
  <si>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</si>
  <si>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</si>
  <si>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</si>
  <si>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</si>
  <si>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</si>
  <si>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</si>
  <si>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</si>
  <si>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</si>
  <si>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</si>
  <si>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</si>
  <si>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</si>
  <si>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</si>
  <si>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</si>
  <si>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</si>
  <si>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</si>
  <si>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</si>
  <si>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</si>
  <si>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</si>
  <si>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</si>
  <si>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</si>
  <si>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</si>
  <si>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</si>
  <si>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</si>
  <si>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</si>
  <si>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</si>
  <si>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</si>
  <si>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</si>
  <si>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</si>
  <si>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</si>
  <si>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7.73</t>
  </si>
  <si>
    <t>▲ 3.79</t>
  </si>
  <si>
    <t>水道事業会計</t>
  </si>
  <si>
    <t>一般会計</t>
  </si>
  <si>
    <t>下水道事業会計</t>
  </si>
  <si>
    <t>国民健康保険特別会計</t>
  </si>
  <si>
    <t>後期高齢者医療特別会計</t>
  </si>
  <si>
    <t>介護保険特別会計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</si>
  <si>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</si>
  <si>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</si>
  <si>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</si>
  <si>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</si>
  <si>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</si>
  <si>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</si>
  <si>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</si>
  <si>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</si>
  <si>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基金繰入97</t>
    <rPh sb="0" eb="2">
      <t>キキン</t>
    </rPh>
    <rPh sb="2" eb="4">
      <t>クリイレ</t>
    </rPh>
    <phoneticPr fontId="2"/>
  </si>
  <si>
    <t>基金繰入18</t>
    <rPh sb="0" eb="2">
      <t>キキン</t>
    </rPh>
    <rPh sb="2" eb="4">
      <t>クリイレ</t>
    </rPh>
    <phoneticPr fontId="2"/>
  </si>
  <si>
    <t>法適用企業</t>
  </si>
  <si>
    <t>可茂衛生施設利用組合</t>
  </si>
  <si>
    <t>岐阜県市町村会館組合</t>
  </si>
  <si>
    <t>岐阜県市町村職員退職手当組合</t>
  </si>
  <si>
    <t>可茂消防事務組合</t>
  </si>
  <si>
    <t>後期高齢者医療連合（一般会計分）</t>
  </si>
  <si>
    <t>後期高齢者医療連合（特別会計分）</t>
  </si>
  <si>
    <t>可茂公設地方卸売市場組合</t>
  </si>
  <si>
    <t>基金繰入48</t>
    <rPh sb="0" eb="2">
      <t>キキン</t>
    </rPh>
    <rPh sb="2" eb="4">
      <t>クリイレ</t>
    </rPh>
    <phoneticPr fontId="2"/>
  </si>
  <si>
    <t>基金繰入90</t>
    <rPh sb="0" eb="2">
      <t>キキン</t>
    </rPh>
    <rPh sb="2" eb="4">
      <t>クリイレ</t>
    </rPh>
    <phoneticPr fontId="2"/>
  </si>
  <si>
    <t>非法適用企業</t>
    <rPh sb="0" eb="1">
      <t>ヒ</t>
    </rPh>
    <phoneticPr fontId="2"/>
  </si>
  <si>
    <t>公共施設等整備基金</t>
    <rPh sb="0" eb="2">
      <t>コウキョウ</t>
    </rPh>
    <rPh sb="2" eb="4">
      <t>シセツ</t>
    </rPh>
    <rPh sb="4" eb="5">
      <t>トウ</t>
    </rPh>
    <rPh sb="5" eb="7">
      <t>セイビ</t>
    </rPh>
    <rPh sb="7" eb="9">
      <t>キキン</t>
    </rPh>
    <phoneticPr fontId="5"/>
  </si>
  <si>
    <t>しあわせまちづくり基金</t>
    <rPh sb="9" eb="11">
      <t>キキン</t>
    </rPh>
    <phoneticPr fontId="5"/>
  </si>
  <si>
    <t>教育施設等整備基金</t>
    <rPh sb="0" eb="2">
      <t>キョウイク</t>
    </rPh>
    <rPh sb="2" eb="4">
      <t>シセツ</t>
    </rPh>
    <rPh sb="4" eb="5">
      <t>トウ</t>
    </rPh>
    <rPh sb="5" eb="7">
      <t>セイビ</t>
    </rPh>
    <rPh sb="7" eb="9">
      <t>キキン</t>
    </rPh>
    <phoneticPr fontId="5"/>
  </si>
  <si>
    <t>ふるさと農村活性化対策基金</t>
    <rPh sb="4" eb="6">
      <t>ノウソン</t>
    </rPh>
    <rPh sb="6" eb="9">
      <t>カッセイカ</t>
    </rPh>
    <rPh sb="9" eb="11">
      <t>タイサク</t>
    </rPh>
    <rPh sb="11" eb="13">
      <t>キキン</t>
    </rPh>
    <phoneticPr fontId="5"/>
  </si>
  <si>
    <t>事業活性化支援基金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</si>
  <si>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</si>
  <si>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</si>
  <si>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充当可能財源が将来負担額を超えているため、将来負担比率は出ていないが、施設の老朽化も他団体より進んでおり、今後は大きな借入も予定されているため、安易な基金の取崩しは控え、計画的な借入の実施と目的基金への積立てを可能な範囲で継続実施し、将来負担の急激な上昇を抑えるように努める。</t>
    <rPh sb="43" eb="44">
      <t>タ</t>
    </rPh>
    <rPh sb="44" eb="46">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</si>
  <si>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</si>
  <si>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</si>
  <si>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</si>
  <si>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</si>
  <si>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</si>
  <si>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</si>
  <si>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過去の大きな借入の償還終了や、負担金の繰上げ償還等によりH30から実質公債費比率は2.2％にまで下がったが、令和元年以降は特に企業会計、一部事務組合の会計において償還金が増加の一途となり、一般会計においても施設建設や雨水排水対策のための河川改修や道路改修、老朽化に対応する施設改修等、大規模な事業が予定され借入れを活用するため、今後は再び減少に転じる期待は少なく、当分の間、増加が続いていくことが見込まれる。その中で、できる限り後年への負担を緩やかにできるように、目的基金の活用と積立て、計画的な借入の実施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</si>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</sst>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xmlns:c16r2="http://schemas.microsoft.com/office/drawing/2015/06/chart">
            <c:ext xmlns:c16="http://schemas.microsoft.com/office/drawing/2014/chart" uri="{C3380CC4-5D6E-409C-BE32-E72D297353CC}">
              <c16:uniqueId val="{00000000-4F57-40D2-8CE6-3B7150D933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41099</c:v>
                </c:pt>
                <c:pt idx="1">
                  <c:v>40760</c:v>
                </c:pt>
                <c:pt idx="2">
                  <c:v>40161</c:v>
                </c:pt>
                <c:pt idx="3">
                  <c:v>51769</c:v>
                </c:pt>
                <c:pt idx="4">
                  <c:v>53794</c:v>
                </c:pt>
              </c:numCache>
            </c:numRef>
          </c:val>
          <c:smooth val="0"/>
          <c:extLst xmlns:c16r2="http://schemas.microsoft.com/office/drawing/2015/06/chart">
            <c:ext xmlns:c16="http://schemas.microsoft.com/office/drawing/2014/chart" uri="{C3380CC4-5D6E-409C-BE32-E72D297353CC}">
              <c16:uniqueId val="{00000001-4F57-40D2-8CE6-3B7150D933B2}"/>
            </c:ext>
          </c:extLst>
        </c:ser>
        <c:dLbls>
          <c:showLegendKey val="0"/>
          <c:showVal val="0"/>
          <c:showCatName val="0"/>
          <c:showSerName val="0"/>
          <c:showPercent val="0"/>
          <c:showBubbleSize val="0"/>
        </c:dLbls>
        <c:marker val="1"/>
        <c:smooth val="0"/>
        <c:axId val="352344192"/>
        <c:axId val="351353208"/>
      </c:lineChart>
      <c:catAx>
        <c:axId val="35234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353208"/>
        <c:crosses val="autoZero"/>
        <c:auto val="1"/>
        <c:lblAlgn val="ctr"/>
        <c:lblOffset val="100"/>
        <c:tickLblSkip val="1"/>
        <c:tickMarkSkip val="1"/>
        <c:noMultiLvlLbl val="0"/>
      </c:catAx>
      <c:valAx>
        <c:axId val="351353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34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4.24</c:v>
                </c:pt>
                <c:pt idx="1">
                  <c:v>4.93</c:v>
                </c:pt>
                <c:pt idx="2">
                  <c:v>8.34</c:v>
                </c:pt>
                <c:pt idx="3">
                  <c:v>8.2899999999999991</c:v>
                </c:pt>
                <c:pt idx="4">
                  <c:v>9.39</c:v>
                </c:pt>
              </c:numCache>
            </c:numRef>
          </c:val>
          <c:extLst xmlns:c16r2="http://schemas.microsoft.com/office/drawing/2015/06/chart">
            <c:ext xmlns:c16="http://schemas.microsoft.com/office/drawing/2014/chart" uri="{C3380CC4-5D6E-409C-BE32-E72D297353CC}">
              <c16:uniqueId val="{00000000-755B-4546-AD2A-DFF2890590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43.43</c:v>
                </c:pt>
                <c:pt idx="1">
                  <c:v>39.020000000000003</c:v>
                </c:pt>
                <c:pt idx="2">
                  <c:v>42.02</c:v>
                </c:pt>
                <c:pt idx="3">
                  <c:v>46.11</c:v>
                </c:pt>
                <c:pt idx="4">
                  <c:v>52.05</c:v>
                </c:pt>
              </c:numCache>
            </c:numRef>
          </c:val>
          <c:extLst xmlns:c16r2="http://schemas.microsoft.com/office/drawing/2015/06/chart">
            <c:ext xmlns:c16="http://schemas.microsoft.com/office/drawing/2014/chart" uri="{C3380CC4-5D6E-409C-BE32-E72D297353CC}">
              <c16:uniqueId val="{00000001-755B-4546-AD2A-DFF289059025}"/>
            </c:ext>
          </c:extLst>
        </c:ser>
        <c:dLbls>
          <c:showLegendKey val="0"/>
          <c:showVal val="0"/>
          <c:showCatName val="0"/>
          <c:showSerName val="0"/>
          <c:showPercent val="0"/>
          <c:showBubbleSize val="0"/>
        </c:dLbls>
        <c:gapWidth val="250"/>
        <c:overlap val="100"/>
        <c:axId val="349680808"/>
        <c:axId val="397368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-7.73</c:v>
                </c:pt>
                <c:pt idx="1">
                  <c:v>-3.79</c:v>
                </c:pt>
                <c:pt idx="2">
                  <c:v>9.02</c:v>
                </c:pt>
                <c:pt idx="3">
                  <c:v>7.47</c:v>
                </c:pt>
                <c:pt idx="4">
                  <c:v>5.42</c:v>
                </c:pt>
              </c:numCache>
            </c:numRef>
          </c:val>
          <c:smooth val="0"/>
          <c:extLst xmlns:c16r2="http://schemas.microsoft.com/office/drawing/2015/06/chart">
            <c:ext xmlns:c16="http://schemas.microsoft.com/office/drawing/2014/chart" uri="{C3380CC4-5D6E-409C-BE32-E72D297353CC}">
              <c16:uniqueId val="{00000002-755B-4546-AD2A-DFF289059025}"/>
            </c:ext>
          </c:extLst>
        </c:ser>
        <c:dLbls>
          <c:showLegendKey val="0"/>
          <c:showVal val="0"/>
          <c:showCatName val="0"/>
          <c:showSerName val="0"/>
          <c:showPercent val="0"/>
          <c:showBubbleSize val="0"/>
        </c:dLbls>
        <c:marker val="1"/>
        <c:smooth val="0"/>
        <c:axId val="349680808"/>
        <c:axId val="397368008"/>
      </c:lineChart>
      <c:catAx>
        <c:axId val="34968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368008"/>
        <c:crosses val="autoZero"/>
        <c:auto val="1"/>
        <c:lblAlgn val="ctr"/>
        <c:lblOffset val="100"/>
        <c:tickLblSkip val="1"/>
        <c:tickMarkSkip val="1"/>
        <c:noMultiLvlLbl val="0"/>
      </c:catAx>
      <c:valAx>
        <c:axId val="397368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680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B17-4BAE-AF79-7669D4430B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17-4BAE-AF79-7669D4430B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B17-4BAE-AF79-7669D4430B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B17-4BAE-AF79-7669D4430BA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1.34</c:v>
                </c:pt>
                <c:pt idx="2">
                  <c:v>#N/A</c:v>
                </c:pt>
                <c:pt idx="3">
                  <c:v>0.72</c:v>
                </c:pt>
                <c:pt idx="4">
                  <c:v>#N/A</c:v>
                </c:pt>
                <c:pt idx="5">
                  <c:v>0.62</c:v>
                </c:pt>
                <c:pt idx="6">
                  <c:v>#N/A</c:v>
                </c:pt>
                <c:pt idx="7">
                  <c:v>0.06</c:v>
                </c:pt>
                <c:pt idx="8">
                  <c:v>#N/A</c:v>
                </c:pt>
                <c:pt idx="9">
                  <c:v>0.14000000000000001</c:v>
                </c:pt>
              </c:numCache>
            </c:numRef>
          </c:val>
          <c:extLst xmlns:c16r2="http://schemas.microsoft.com/office/drawing/2015/06/chart">
            <c:ext xmlns:c16="http://schemas.microsoft.com/office/drawing/2014/chart" uri="{C3380CC4-5D6E-409C-BE32-E72D297353CC}">
              <c16:uniqueId val="{00000004-2B17-4BAE-AF79-7669D4430B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c:v>
                </c:pt>
                <c:pt idx="4">
                  <c:v>#N/A</c:v>
                </c:pt>
                <c:pt idx="5">
                  <c:v>0.14000000000000001</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5-2B17-4BAE-AF79-7669D4430B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7.17</c:v>
                </c:pt>
                <c:pt idx="2">
                  <c:v>#N/A</c:v>
                </c:pt>
                <c:pt idx="3">
                  <c:v>3.31</c:v>
                </c:pt>
                <c:pt idx="4">
                  <c:v>#N/A</c:v>
                </c:pt>
                <c:pt idx="5">
                  <c:v>4.18</c:v>
                </c:pt>
                <c:pt idx="6">
                  <c:v>#N/A</c:v>
                </c:pt>
                <c:pt idx="7">
                  <c:v>3.72</c:v>
                </c:pt>
                <c:pt idx="8">
                  <c:v>#N/A</c:v>
                </c:pt>
                <c:pt idx="9">
                  <c:v>3.25</c:v>
                </c:pt>
              </c:numCache>
            </c:numRef>
          </c:val>
          <c:extLst xmlns:c16r2="http://schemas.microsoft.com/office/drawing/2015/06/chart">
            <c:ext xmlns:c16="http://schemas.microsoft.com/office/drawing/2014/chart" uri="{C3380CC4-5D6E-409C-BE32-E72D297353CC}">
              <c16:uniqueId val="{00000006-2B17-4BAE-AF79-7669D4430B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6.63</c:v>
                </c:pt>
                <c:pt idx="4">
                  <c:v>#N/A</c:v>
                </c:pt>
                <c:pt idx="5">
                  <c:v>8.42</c:v>
                </c:pt>
                <c:pt idx="6">
                  <c:v>#N/A</c:v>
                </c:pt>
                <c:pt idx="7">
                  <c:v>4.92</c:v>
                </c:pt>
                <c:pt idx="8">
                  <c:v>#N/A</c:v>
                </c:pt>
                <c:pt idx="9">
                  <c:v>5.39</c:v>
                </c:pt>
              </c:numCache>
            </c:numRef>
          </c:val>
          <c:extLst xmlns:c16r2="http://schemas.microsoft.com/office/drawing/2015/06/chart">
            <c:ext xmlns:c16="http://schemas.microsoft.com/office/drawing/2014/chart" uri="{C3380CC4-5D6E-409C-BE32-E72D297353CC}">
              <c16:uniqueId val="{00000007-2B17-4BAE-AF79-7669D4430B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4.24</c:v>
                </c:pt>
                <c:pt idx="2">
                  <c:v>#N/A</c:v>
                </c:pt>
                <c:pt idx="3">
                  <c:v>4.93</c:v>
                </c:pt>
                <c:pt idx="4">
                  <c:v>#N/A</c:v>
                </c:pt>
                <c:pt idx="5">
                  <c:v>8.34</c:v>
                </c:pt>
                <c:pt idx="6">
                  <c:v>#N/A</c:v>
                </c:pt>
                <c:pt idx="7">
                  <c:v>8.2799999999999994</c:v>
                </c:pt>
                <c:pt idx="8">
                  <c:v>#N/A</c:v>
                </c:pt>
                <c:pt idx="9">
                  <c:v>9.3800000000000008</c:v>
                </c:pt>
              </c:numCache>
            </c:numRef>
          </c:val>
          <c:extLst xmlns:c16r2="http://schemas.microsoft.com/office/drawing/2015/06/chart">
            <c:ext xmlns:c16="http://schemas.microsoft.com/office/drawing/2014/chart" uri="{C3380CC4-5D6E-409C-BE32-E72D297353CC}">
              <c16:uniqueId val="{00000008-2B17-4BAE-AF79-7669D4430B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26.04</c:v>
                </c:pt>
                <c:pt idx="2">
                  <c:v>#N/A</c:v>
                </c:pt>
                <c:pt idx="3">
                  <c:v>27.29</c:v>
                </c:pt>
                <c:pt idx="4">
                  <c:v>#N/A</c:v>
                </c:pt>
                <c:pt idx="5">
                  <c:v>26.76</c:v>
                </c:pt>
                <c:pt idx="6">
                  <c:v>#N/A</c:v>
                </c:pt>
                <c:pt idx="7">
                  <c:v>23.94</c:v>
                </c:pt>
                <c:pt idx="8">
                  <c:v>#N/A</c:v>
                </c:pt>
                <c:pt idx="9">
                  <c:v>23.7</c:v>
                </c:pt>
              </c:numCache>
            </c:numRef>
          </c:val>
          <c:extLst xmlns:c16r2="http://schemas.microsoft.com/office/drawing/2015/06/chart">
            <c:ext xmlns:c16="http://schemas.microsoft.com/office/drawing/2014/chart" uri="{C3380CC4-5D6E-409C-BE32-E72D297353CC}">
              <c16:uniqueId val="{00000009-2B17-4BAE-AF79-7669D4430BAB}"/>
            </c:ext>
          </c:extLst>
        </c:ser>
        <c:dLbls>
          <c:showLegendKey val="0"/>
          <c:showVal val="0"/>
          <c:showCatName val="0"/>
          <c:showSerName val="0"/>
          <c:showPercent val="0"/>
          <c:showBubbleSize val="0"/>
        </c:dLbls>
        <c:gapWidth val="150"/>
        <c:overlap val="100"/>
        <c:axId val="397369184"/>
        <c:axId val="397368400"/>
      </c:barChart>
      <c:catAx>
        <c:axId val="3973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368400"/>
        <c:crosses val="autoZero"/>
        <c:auto val="1"/>
        <c:lblAlgn val="ctr"/>
        <c:lblOffset val="100"/>
        <c:tickLblSkip val="1"/>
        <c:tickMarkSkip val="1"/>
        <c:noMultiLvlLbl val="0"/>
      </c:catAx>
      <c:valAx>
        <c:axId val="39736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6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265</c:v>
                </c:pt>
                <c:pt idx="5">
                  <c:v>241</c:v>
                </c:pt>
                <c:pt idx="8">
                  <c:v>239</c:v>
                </c:pt>
                <c:pt idx="11">
                  <c:v>245</c:v>
                </c:pt>
                <c:pt idx="14">
                  <c:v>232</c:v>
                </c:pt>
              </c:numCache>
            </c:numRef>
          </c:val>
          <c:extLst xmlns:c16r2="http://schemas.microsoft.com/office/drawing/2015/06/chart">
            <c:ext xmlns:c16="http://schemas.microsoft.com/office/drawing/2014/chart" uri="{C3380CC4-5D6E-409C-BE32-E72D297353CC}">
              <c16:uniqueId val="{00000000-6FF4-4D2A-B392-DD8B2631C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F4-4D2A-B392-DD8B2631C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6FF4-4D2A-B392-DD8B2631C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12</c:v>
                </c:pt>
                <c:pt idx="6">
                  <c:v>16</c:v>
                </c:pt>
                <c:pt idx="9">
                  <c:v>21</c:v>
                </c:pt>
                <c:pt idx="12">
                  <c:v>25</c:v>
                </c:pt>
              </c:numCache>
            </c:numRef>
          </c:val>
          <c:extLst xmlns:c16r2="http://schemas.microsoft.com/office/drawing/2015/06/chart">
            <c:ext xmlns:c16="http://schemas.microsoft.com/office/drawing/2014/chart" uri="{C3380CC4-5D6E-409C-BE32-E72D297353CC}">
              <c16:uniqueId val="{00000003-6FF4-4D2A-B392-DD8B2631C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62</c:v>
                </c:pt>
                <c:pt idx="6">
                  <c:v>58</c:v>
                </c:pt>
                <c:pt idx="9">
                  <c:v>60</c:v>
                </c:pt>
                <c:pt idx="12">
                  <c:v>64</c:v>
                </c:pt>
              </c:numCache>
            </c:numRef>
          </c:val>
          <c:extLst xmlns:c16r2="http://schemas.microsoft.com/office/drawing/2015/06/chart">
            <c:ext xmlns:c16="http://schemas.microsoft.com/office/drawing/2014/chart" uri="{C3380CC4-5D6E-409C-BE32-E72D297353CC}">
              <c16:uniqueId val="{00000004-6FF4-4D2A-B392-DD8B2631C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F4-4D2A-B392-DD8B2631C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F4-4D2A-B392-DD8B2631C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c:v>
                </c:pt>
                <c:pt idx="3">
                  <c:v>231</c:v>
                </c:pt>
                <c:pt idx="6">
                  <c:v>248</c:v>
                </c:pt>
                <c:pt idx="9">
                  <c:v>257</c:v>
                </c:pt>
                <c:pt idx="12">
                  <c:v>246</c:v>
                </c:pt>
              </c:numCache>
            </c:numRef>
          </c:val>
          <c:extLst xmlns:c16r2="http://schemas.microsoft.com/office/drawing/2015/06/chart">
            <c:ext xmlns:c16="http://schemas.microsoft.com/office/drawing/2014/chart" uri="{C3380CC4-5D6E-409C-BE32-E72D297353CC}">
              <c16:uniqueId val="{00000007-6FF4-4D2A-B392-DD8B2631C559}"/>
            </c:ext>
          </c:extLst>
        </c:ser>
        <c:dLbls>
          <c:showLegendKey val="0"/>
          <c:showVal val="0"/>
          <c:showCatName val="0"/>
          <c:showSerName val="0"/>
          <c:showPercent val="0"/>
          <c:showBubbleSize val="0"/>
        </c:dLbls>
        <c:gapWidth val="100"/>
        <c:overlap val="100"/>
        <c:axId val="397366440"/>
        <c:axId val="39736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c:v>
                </c:pt>
                <c:pt idx="2">
                  <c:v>#N/A</c:v>
                </c:pt>
                <c:pt idx="3">
                  <c:v>#N/A</c:v>
                </c:pt>
                <c:pt idx="4">
                  <c:v>65</c:v>
                </c:pt>
                <c:pt idx="5">
                  <c:v>#N/A</c:v>
                </c:pt>
                <c:pt idx="6">
                  <c:v>#N/A</c:v>
                </c:pt>
                <c:pt idx="7">
                  <c:v>84</c:v>
                </c:pt>
                <c:pt idx="8">
                  <c:v>#N/A</c:v>
                </c:pt>
                <c:pt idx="9">
                  <c:v>#N/A</c:v>
                </c:pt>
                <c:pt idx="10">
                  <c:v>94</c:v>
                </c:pt>
                <c:pt idx="11">
                  <c:v>#N/A</c:v>
                </c:pt>
                <c:pt idx="12">
                  <c:v>#N/A</c:v>
                </c:pt>
                <c:pt idx="13">
                  <c:v>103</c:v>
                </c:pt>
                <c:pt idx="14">
                  <c:v>#N/A</c:v>
                </c:pt>
              </c:numCache>
            </c:numRef>
          </c:val>
          <c:smooth val="0"/>
          <c:extLst xmlns:c16r2="http://schemas.microsoft.com/office/drawing/2015/06/chart">
            <c:ext xmlns:c16="http://schemas.microsoft.com/office/drawing/2014/chart" uri="{C3380CC4-5D6E-409C-BE32-E72D297353CC}">
              <c16:uniqueId val="{00000008-6FF4-4D2A-B392-DD8B2631C559}"/>
            </c:ext>
          </c:extLst>
        </c:ser>
        <c:dLbls>
          <c:showLegendKey val="0"/>
          <c:showVal val="0"/>
          <c:showCatName val="0"/>
          <c:showSerName val="0"/>
          <c:showPercent val="0"/>
          <c:showBubbleSize val="0"/>
        </c:dLbls>
        <c:marker val="1"/>
        <c:smooth val="0"/>
        <c:axId val="397366440"/>
        <c:axId val="397367616"/>
      </c:lineChart>
      <c:catAx>
        <c:axId val="39736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367616"/>
        <c:crosses val="autoZero"/>
        <c:auto val="1"/>
        <c:lblAlgn val="ctr"/>
        <c:lblOffset val="100"/>
        <c:tickLblSkip val="1"/>
        <c:tickMarkSkip val="1"/>
        <c:noMultiLvlLbl val="0"/>
      </c:catAx>
      <c:valAx>
        <c:axId val="39736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6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2747</c:v>
                </c:pt>
                <c:pt idx="5">
                  <c:v>2717</c:v>
                </c:pt>
                <c:pt idx="8">
                  <c:v>2668</c:v>
                </c:pt>
                <c:pt idx="11">
                  <c:v>2611</c:v>
                </c:pt>
                <c:pt idx="14">
                  <c:v>2468</c:v>
                </c:pt>
              </c:numCache>
            </c:numRef>
          </c:val>
          <c:extLst xmlns:c16r2="http://schemas.microsoft.com/office/drawing/2015/06/chart">
            <c:ext xmlns:c16="http://schemas.microsoft.com/office/drawing/2014/chart" uri="{C3380CC4-5D6E-409C-BE32-E72D297353CC}">
              <c16:uniqueId val="{00000000-40D7-4DFD-8B0D-CA39BD1672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0D7-4DFD-8B0D-CA39BD1672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1896</c:v>
                </c:pt>
                <c:pt idx="5">
                  <c:v>1933</c:v>
                </c:pt>
                <c:pt idx="8">
                  <c:v>2059</c:v>
                </c:pt>
                <c:pt idx="11">
                  <c:v>2294</c:v>
                </c:pt>
                <c:pt idx="14">
                  <c:v>2433</c:v>
                </c:pt>
              </c:numCache>
            </c:numRef>
          </c:val>
          <c:extLst xmlns:c16r2="http://schemas.microsoft.com/office/drawing/2015/06/chart">
            <c:ext xmlns:c16="http://schemas.microsoft.com/office/drawing/2014/chart" uri="{C3380CC4-5D6E-409C-BE32-E72D297353CC}">
              <c16:uniqueId val="{00000002-40D7-4DFD-8B0D-CA39BD1672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D7-4DFD-8B0D-CA39BD1672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D7-4DFD-8B0D-CA39BD1672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D7-4DFD-8B0D-CA39BD1672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D7-4DFD-8B0D-CA39BD1672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110</c:v>
                </c:pt>
                <c:pt idx="3">
                  <c:v>129</c:v>
                </c:pt>
                <c:pt idx="6">
                  <c:v>139</c:v>
                </c:pt>
                <c:pt idx="9">
                  <c:v>141</c:v>
                </c:pt>
                <c:pt idx="12">
                  <c:v>142</c:v>
                </c:pt>
              </c:numCache>
            </c:numRef>
          </c:val>
          <c:extLst xmlns:c16r2="http://schemas.microsoft.com/office/drawing/2015/06/chart">
            <c:ext xmlns:c16="http://schemas.microsoft.com/office/drawing/2014/chart" uri="{C3380CC4-5D6E-409C-BE32-E72D297353CC}">
              <c16:uniqueId val="{00000007-40D7-4DFD-8B0D-CA39BD1672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493</c:v>
                </c:pt>
                <c:pt idx="3">
                  <c:v>531</c:v>
                </c:pt>
                <c:pt idx="6">
                  <c:v>647</c:v>
                </c:pt>
                <c:pt idx="9">
                  <c:v>552</c:v>
                </c:pt>
                <c:pt idx="12">
                  <c:v>428</c:v>
                </c:pt>
              </c:numCache>
            </c:numRef>
          </c:val>
          <c:extLst xmlns:c16r2="http://schemas.microsoft.com/office/drawing/2015/06/chart">
            <c:ext xmlns:c16="http://schemas.microsoft.com/office/drawing/2014/chart" uri="{C3380CC4-5D6E-409C-BE32-E72D297353CC}">
              <c16:uniqueId val="{00000008-40D7-4DFD-8B0D-CA39BD1672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9-40D7-4DFD-8B0D-CA39BD1672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2702</c:v>
                </c:pt>
                <c:pt idx="3">
                  <c:v>2733</c:v>
                </c:pt>
                <c:pt idx="6">
                  <c:v>2699</c:v>
                </c:pt>
                <c:pt idx="9">
                  <c:v>2709</c:v>
                </c:pt>
                <c:pt idx="12">
                  <c:v>2732</c:v>
                </c:pt>
              </c:numCache>
            </c:numRef>
          </c:val>
          <c:extLst xmlns:c16r2="http://schemas.microsoft.com/office/drawing/2015/06/chart">
            <c:ext xmlns:c16="http://schemas.microsoft.com/office/drawing/2014/chart" uri="{C3380CC4-5D6E-409C-BE32-E72D297353CC}">
              <c16:uniqueId val="{0000000A-40D7-4DFD-8B0D-CA39BD1672F7}"/>
            </c:ext>
          </c:extLst>
        </c:ser>
        <c:dLbls>
          <c:showLegendKey val="0"/>
          <c:showVal val="0"/>
          <c:showCatName val="0"/>
          <c:showSerName val="0"/>
          <c:showPercent val="0"/>
          <c:showBubbleSize val="0"/>
        </c:dLbls>
        <c:gapWidth val="100"/>
        <c:overlap val="100"/>
        <c:axId val="397366832"/>
        <c:axId val="39736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0D7-4DFD-8B0D-CA39BD1672F7}"/>
            </c:ext>
          </c:extLst>
        </c:ser>
        <c:dLbls>
          <c:showLegendKey val="0"/>
          <c:showVal val="0"/>
          <c:showCatName val="0"/>
          <c:showSerName val="0"/>
          <c:showPercent val="0"/>
          <c:showBubbleSize val="0"/>
        </c:dLbls>
        <c:marker val="1"/>
        <c:smooth val="0"/>
        <c:axId val="397366832"/>
        <c:axId val="397367224"/>
      </c:lineChart>
      <c:catAx>
        <c:axId val="39736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367224"/>
        <c:crosses val="autoZero"/>
        <c:auto val="1"/>
        <c:lblAlgn val="ctr"/>
        <c:lblOffset val="100"/>
        <c:tickLblSkip val="1"/>
        <c:tickMarkSkip val="1"/>
        <c:noMultiLvlLbl val="0"/>
      </c:catAx>
      <c:valAx>
        <c:axId val="39736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6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993</c:v>
                </c:pt>
                <c:pt idx="1">
                  <c:v>1170</c:v>
                </c:pt>
                <c:pt idx="2">
                  <c:v>1282</c:v>
                </c:pt>
              </c:numCache>
            </c:numRef>
          </c:val>
          <c:extLst xmlns:c16r2="http://schemas.microsoft.com/office/drawing/2015/06/chart">
            <c:ext xmlns:c16="http://schemas.microsoft.com/office/drawing/2014/chart" uri="{C3380CC4-5D6E-409C-BE32-E72D297353CC}">
              <c16:uniqueId val="{00000000-E680-4D6C-B102-8E14269E56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152</c:v>
                </c:pt>
                <c:pt idx="2">
                  <c:v>152</c:v>
                </c:pt>
              </c:numCache>
            </c:numRef>
          </c:val>
          <c:extLst xmlns:c16r2="http://schemas.microsoft.com/office/drawing/2015/06/chart">
            <c:ext xmlns:c16="http://schemas.microsoft.com/office/drawing/2014/chart" uri="{C3380CC4-5D6E-409C-BE32-E72D297353CC}">
              <c16:uniqueId val="{00000001-E680-4D6C-B102-8E14269E56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596</c:v>
                </c:pt>
                <c:pt idx="1">
                  <c:v>619</c:v>
                </c:pt>
                <c:pt idx="2">
                  <c:v>662</c:v>
                </c:pt>
              </c:numCache>
            </c:numRef>
          </c:val>
          <c:extLst xmlns:c16r2="http://schemas.microsoft.com/office/drawing/2015/06/chart">
            <c:ext xmlns:c16="http://schemas.microsoft.com/office/drawing/2014/chart" uri="{C3380CC4-5D6E-409C-BE32-E72D297353CC}">
              <c16:uniqueId val="{00000002-E680-4D6C-B102-8E14269E5693}"/>
            </c:ext>
          </c:extLst>
        </c:ser>
        <c:dLbls>
          <c:showLegendKey val="0"/>
          <c:showVal val="0"/>
          <c:showCatName val="0"/>
          <c:showSerName val="0"/>
          <c:showPercent val="0"/>
          <c:showBubbleSize val="0"/>
        </c:dLbls>
        <c:gapWidth val="120"/>
        <c:overlap val="100"/>
        <c:axId val="402158048"/>
        <c:axId val="402163144"/>
      </c:barChart>
      <c:catAx>
        <c:axId val="40215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163144"/>
        <c:crosses val="autoZero"/>
        <c:auto val="1"/>
        <c:lblAlgn val="ctr"/>
        <c:lblOffset val="100"/>
        <c:tickLblSkip val="1"/>
        <c:tickMarkSkip val="1"/>
        <c:noMultiLvlLbl val="0"/>
      </c:catAx>
      <c:valAx>
        <c:axId val="402163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15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94-4069-B5E8-AB77ED1BCFE1}"/>
                </c:ext>
                <c:ext xmlns:c15="http://schemas.microsoft.com/office/drawing/2012/chart" uri="{CE6537A1-D6FC-4f65-9D91-7224C49458BB}">
                  <c15:dlblFieldTable>
                    <c15:dlblFTEntry>
                      <c15:txfldGUID>{62082637-D414-42AD-B364-D4C36F199CF7}</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94-4069-B5E8-AB77ED1BCFE1}"/>
                </c:ext>
                <c:ext xmlns:c15="http://schemas.microsoft.com/office/drawing/2012/chart" uri="{CE6537A1-D6FC-4f65-9D91-7224C49458BB}">
                  <c15:dlblFieldTable>
                    <c15:dlblFTEntry>
                      <c15:txfldGUID>{F6023F96-1103-4639-912B-399581028732}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94-4069-B5E8-AB77ED1BCFE1}"/>
                </c:ext>
                <c:ext xmlns:c15="http://schemas.microsoft.com/office/drawing/2012/chart" uri="{CE6537A1-D6FC-4f65-9D91-7224C49458BB}">
                  <c15:dlblFieldTable>
                    <c15:dlblFTEntry>
                      <c15:txfldGUID>{B3F48905-B189-4FCD-8243-2FE7FA9D1920}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94-4069-B5E8-AB77ED1BCFE1}"/>
                </c:ext>
                <c:ext xmlns:c15="http://schemas.microsoft.com/office/drawing/2012/chart" uri="{CE6537A1-D6FC-4f65-9D91-7224C49458BB}">
                  <c15:dlblFieldTable>
                    <c15:dlblFTEntry>
                      <c15:txfldGUID>{5D8C56FF-2358-4647-8743-23C8C645AB16}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94-4069-B5E8-AB77ED1BCFE1}"/>
                </c:ext>
                <c:ext xmlns:c15="http://schemas.microsoft.com/office/drawing/2012/chart" uri="{CE6537A1-D6FC-4f65-9D91-7224C49458BB}">
                  <c15:dlblFieldTable>
                    <c15:dlblFTEntry>
                      <c15:txfldGUID>{28270634-C2A9-413C-AD09-4A42EDF3DB9C}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94-4069-B5E8-AB77ED1BCFE1}"/>
                </c:ext>
                <c:ext xmlns:c15="http://schemas.microsoft.com/office/drawing/2012/chart" uri="{CE6537A1-D6FC-4f65-9D91-7224C49458BB}">
                  <c15:dlblFieldTable>
                    <c15:dlblFTEntry>
                      <c15:txfldGUID>{F24D05A0-07CA-4C57-97F5-37831033C473}</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94-4069-B5E8-AB77ED1BCFE1}"/>
                </c:ext>
                <c:ext xmlns:c15="http://schemas.microsoft.com/office/drawing/2012/chart" uri="{CE6537A1-D6FC-4f65-9D91-7224C49458BB}">
                  <c15:dlblFieldTable>
                    <c15:dlblFTEntry>
                      <c15:txfldGUID>{04F8C4FC-C5A6-486E-9933-FF5F19ED7918}</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94-4069-B5E8-AB77ED1BCFE1}"/>
                </c:ext>
                <c:ext xmlns:c15="http://schemas.microsoft.com/office/drawing/2012/chart" uri="{CE6537A1-D6FC-4f65-9D91-7224C49458BB}">
                  <c15:dlblFieldTable>
                    <c15:dlblFTEntry>
                      <c15:txfldGUID>{79E8760A-CE46-45B6-BD10-A1266EE01483}</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94-4069-B5E8-AB77ED1BCFE1}"/>
                </c:ext>
                <c:ext xmlns:c15="http://schemas.microsoft.com/office/drawing/2012/chart" uri="{CE6537A1-D6FC-4f65-9D91-7224C49458BB}">
                  <c15:dlblFieldTable>
                    <c15:dlblFTEntry>
                      <c15:txfldGUID>{73E0C181-CC45-43DA-9558-E35802DDB162}</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72.900000000000006</c:v>
                </c:pt>
                <c:pt idx="16">
                  <c:v>74.7</c:v>
                </c:pt>
                <c:pt idx="24">
                  <c:v>75.8</c:v>
                </c:pt>
                <c:pt idx="32">
                  <c:v>76.099999999999994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194-4069-B5E8-AB77ED1BCF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94-4069-B5E8-AB77ED1BCFE1}"/>
                </c:ext>
                <c:ext xmlns:c15="http://schemas.microsoft.com/office/drawing/2012/chart" uri="{CE6537A1-D6FC-4f65-9D91-7224C49458BB}">
                  <c15:dlblFieldTable>
                    <c15:dlblFTEntry>
                      <c15:txfldGUID>{26836720-E2C9-4F9A-94AE-1BDD7B052D5F}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94-4069-B5E8-AB77ED1BCFE1}"/>
                </c:ext>
                <c:ext xmlns:c15="http://schemas.microsoft.com/office/drawing/2012/chart" uri="{CE6537A1-D6FC-4f65-9D91-7224C49458BB}">
                  <c15:dlblFieldTable>
                    <c15:dlblFTEntry>
                      <c15:txfldGUID>{15A66352-48F9-444F-B5AD-F6DAE841860D}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94-4069-B5E8-AB77ED1BCFE1}"/>
                </c:ext>
                <c:ext xmlns:c15="http://schemas.microsoft.com/office/drawing/2012/chart" uri="{CE6537A1-D6FC-4f65-9D91-7224C49458BB}">
                  <c15:dlblFieldTable>
                    <c15:dlblFTEntry>
                      <c15:txfldGUID>{D87090BF-8721-4586-9B7A-BFD287CBFB1D}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94-4069-B5E8-AB77ED1BCFE1}"/>
                </c:ext>
                <c:ext xmlns:c15="http://schemas.microsoft.com/office/drawing/2012/chart" uri="{CE6537A1-D6FC-4f65-9D91-7224C49458BB}">
                  <c15:dlblFieldTable>
                    <c15:dlblFTEntry>
                      <c15:txfldGUID>{2F2DB619-E883-466F-AAB4-CF123B545D1B}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94-4069-B5E8-AB77ED1BCFE1}"/>
                </c:ext>
                <c:ext xmlns:c15="http://schemas.microsoft.com/office/drawing/2012/chart" uri="{CE6537A1-D6FC-4f65-9D91-7224C49458BB}">
                  <c15:dlblFieldTable>
                    <c15:dlblFTEntry>
                      <c15:txfldGUID>{A1692A36-1A40-4052-88F2-49777992E6CB}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94-4069-B5E8-AB77ED1BCFE1}"/>
                </c:ext>
                <c:ext xmlns:c15="http://schemas.microsoft.com/office/drawing/2012/chart" uri="{CE6537A1-D6FC-4f65-9D91-7224C49458BB}">
                  <c15:dlblFieldTable>
                    <c15:dlblFTEntry>
                      <c15:txfldGUID>{3EA2E364-3AD6-42D5-AA77-7FFCBE1E5CCC}</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94-4069-B5E8-AB77ED1BCFE1}"/>
                </c:ext>
                <c:ext xmlns:c15="http://schemas.microsoft.com/office/drawing/2012/chart" uri="{CE6537A1-D6FC-4f65-9D91-7224C49458BB}">
                  <c15:dlblFieldTable>
                    <c15:dlblFTEntry>
                      <c15:txfldGUID>{DFE6A796-74BF-48CD-84FB-427CAFF1525C}</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94-4069-B5E8-AB77ED1BCFE1}"/>
                </c:ext>
                <c:ext xmlns:c15="http://schemas.microsoft.com/office/drawing/2012/chart" uri="{CE6537A1-D6FC-4f65-9D91-7224C49458BB}">
                  <c15:dlblFieldTable>
                    <c15:dlblFTEntry>
                      <c15:txfldGUID>{175268FB-74C9-4906-A8D0-2F6DAA3B2608}</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94-4069-B5E8-AB77ED1BCFE1}"/>
                </c:ext>
                <c:ext xmlns:c15="http://schemas.microsoft.com/office/drawing/2012/chart" uri="{CE6537A1-D6FC-4f65-9D91-7224C49458BB}">
                  <c15:dlblFieldTable>
                    <c15:dlblFTEntry>
                      <c15:txfldGUID>{67AFECC4-EF42-436D-8B02-3A8FB13FD074}</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194-4069-B5E8-AB77ED1BCFE1}"/>
            </c:ext>
          </c:extLst>
        </c:ser>
        <c:dLbls>
          <c:showLegendKey val="0"/>
          <c:showVal val="1"/>
          <c:showCatName val="0"/>
          <c:showSerName val="0"/>
          <c:showPercent val="0"/>
          <c:showBubbleSize val="0"/>
        </c:dLbls>
        <c:axId val="404118264"/>
        <c:axId val="404113168"/>
      </c:scatterChart>
      <c:valAx>
        <c:axId val="404118264"/>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113168"/>
        <c:crosses val="autoZero"/>
        <c:crossBetween val="midCat"/>
      </c:valAx>
      <c:valAx>
        <c:axId val="4041131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118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F1-4320-ADB9-2FED1C6E52BC}"/>
                </c:ext>
                <c:ext xmlns:c15="http://schemas.microsoft.com/office/drawing/2012/chart" uri="{CE6537A1-D6FC-4f65-9D91-7224C49458BB}">
                  <c15:dlblFieldTable>
                    <c15:dlblFTEntry>
                      <c15:txfldGUID>{E35FE1A1-E82D-4DE4-A692-FAC54ED51D6A}</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F1-4320-ADB9-2FED1C6E52BC}"/>
                </c:ext>
                <c:ext xmlns:c15="http://schemas.microsoft.com/office/drawing/2012/chart" uri="{CE6537A1-D6FC-4f65-9D91-7224C49458BB}">
                  <c15:dlblFieldTable>
                    <c15:dlblFTEntry>
                      <c15:txfldGUID>{9B286685-99B4-4DDD-BDF2-C660AE48A695}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F1-4320-ADB9-2FED1C6E52BC}"/>
                </c:ext>
                <c:ext xmlns:c15="http://schemas.microsoft.com/office/drawing/2012/chart" uri="{CE6537A1-D6FC-4f65-9D91-7224C49458BB}">
                  <c15:dlblFieldTable>
                    <c15:dlblFTEntry>
                      <c15:txfldGUID>{AD50EE38-A8FB-49CA-B879-45A57467A0F7}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F1-4320-ADB9-2FED1C6E52BC}"/>
                </c:ext>
                <c:ext xmlns:c15="http://schemas.microsoft.com/office/drawing/2012/chart" uri="{CE6537A1-D6FC-4f65-9D91-7224C49458BB}">
                  <c15:dlblFieldTable>
                    <c15:dlblFTEntry>
                      <c15:txfldGUID>{580BA3BD-4C2A-4295-B961-3B37131EA178}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F1-4320-ADB9-2FED1C6E52BC}"/>
                </c:ext>
                <c:ext xmlns:c15="http://schemas.microsoft.com/office/drawing/2012/chart" uri="{CE6537A1-D6FC-4f65-9D91-7224C49458BB}">
                  <c15:dlblFieldTable>
                    <c15:dlblFTEntry>
                      <c15:txfldGUID>{D9ACF578-2E16-473E-86D5-1B0E72A03F9A}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F1-4320-ADB9-2FED1C6E52BC}"/>
                </c:ext>
                <c:ext xmlns:c15="http://schemas.microsoft.com/office/drawing/2012/chart" uri="{CE6537A1-D6FC-4f65-9D91-7224C49458BB}">
                  <c15:dlblFieldTable>
                    <c15:dlblFTEntry>
                      <c15:txfldGUID>{55D8B110-AA1F-4D24-B4B7-E633D217E8AA}</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F1-4320-ADB9-2FED1C6E52BC}"/>
                </c:ext>
                <c:ext xmlns:c15="http://schemas.microsoft.com/office/drawing/2012/chart" uri="{CE6537A1-D6FC-4f65-9D91-7224C49458BB}">
                  <c15:dlblFieldTable>
                    <c15:dlblFTEntry>
                      <c15:txfldGUID>{98361CCE-3980-4C1B-B8E7-8B28D5D3E029}</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F1-4320-ADB9-2FED1C6E52BC}"/>
                </c:ext>
                <c:ext xmlns:c15="http://schemas.microsoft.com/office/drawing/2012/chart" uri="{CE6537A1-D6FC-4f65-9D91-7224C49458BB}">
                  <c15:dlblFieldTable>
                    <c15:dlblFTEntry>
                      <c15:txfldGUID>{09A5EDD8-3D25-4C52-9B98-2B008FB3A403}</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F1-4320-ADB9-2FED1C6E52BC}"/>
                </c:ext>
                <c:ext xmlns:c15="http://schemas.microsoft.com/office/drawing/2012/chart" uri="{CE6537A1-D6FC-4f65-9D91-7224C49458BB}">
                  <c15:dlblFieldTable>
                    <c15:dlblFTEntry>
                      <c15:txfldGUID>{E3DD5B1B-209D-4547-9CB8-EE5B30AC8AEF}</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2.2000000000000002</c:v>
                </c:pt>
                <c:pt idx="16">
                  <c:v>2.7</c:v>
                </c:pt>
                <c:pt idx="24">
                  <c:v>3.7</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0F1-4320-ADB9-2FED1C6E52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F1-4320-ADB9-2FED1C6E52BC}"/>
                </c:ext>
                <c:ext xmlns:c15="http://schemas.microsoft.com/office/drawing/2012/chart" uri="{CE6537A1-D6FC-4f65-9D91-7224C49458BB}">
                  <c15:dlblFieldTable>
                    <c15:dlblFTEntry>
                      <c15:txfldGUID>{B6D3729A-70E3-44B5-8963-E3603C15239C}</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F1-4320-ADB9-2FED1C6E52BC}"/>
                </c:ext>
                <c:ext xmlns:c15="http://schemas.microsoft.com/office/drawing/2012/chart" uri="{CE6537A1-D6FC-4f65-9D91-7224C49458BB}">
                  <c15:dlblFieldTable>
                    <c15:dlblFTEntry>
                      <c15:txfldGUID>{CE80A762-316A-4911-BEA5-2CB3775262B4}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F1-4320-ADB9-2FED1C6E52BC}"/>
                </c:ext>
                <c:ext xmlns:c15="http://schemas.microsoft.com/office/drawing/2012/chart" uri="{CE6537A1-D6FC-4f65-9D91-7224C49458BB}">
                  <c15:dlblFieldTable>
                    <c15:dlblFTEntry>
                      <c15:txfldGUID>{F13C8199-DF73-47AB-BC3B-98674C7F2256}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F1-4320-ADB9-2FED1C6E52BC}"/>
                </c:ext>
                <c:ext xmlns:c15="http://schemas.microsoft.com/office/drawing/2012/chart" uri="{CE6537A1-D6FC-4f65-9D91-7224C49458BB}">
                  <c15:dlblFieldTable>
                    <c15:dlblFTEntry>
                      <c15:txfldGUID>{9FF16833-862B-41A3-9659-44BD0E614C40}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F1-4320-ADB9-2FED1C6E52BC}"/>
                </c:ext>
                <c:ext xmlns:c15="http://schemas.microsoft.com/office/drawing/2012/chart" uri="{CE6537A1-D6FC-4f65-9D91-7224C49458BB}">
                  <c15:dlblFieldTable>
                    <c15:dlblFTEntry>
                      <c15:txfldGUID>{D05EA87B-FCB6-475A-8715-B221F4FDB85E}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F1-4320-ADB9-2FED1C6E52BC}"/>
                </c:ext>
                <c:ext xmlns:c15="http://schemas.microsoft.com/office/drawing/2012/chart" uri="{CE6537A1-D6FC-4f65-9D91-7224C49458BB}">
                  <c15:dlblFieldTable>
                    <c15:dlblFTEntry>
                      <c15:txfldGUID>{A3968717-5039-41E7-908D-9A2A68A988DE}</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F1-4320-ADB9-2FED1C6E52BC}"/>
                </c:ext>
                <c:ext xmlns:c15="http://schemas.microsoft.com/office/drawing/2012/chart" uri="{CE6537A1-D6FC-4f65-9D91-7224C49458BB}">
                  <c15:dlblFieldTable>
                    <c15:dlblFTEntry>
                      <c15:txfldGUID>{09A700F0-4210-4631-A2C1-6081ADEF933F}</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F1-4320-ADB9-2FED1C6E52BC}"/>
                </c:ext>
                <c:ext xmlns:c15="http://schemas.microsoft.com/office/drawing/2012/chart" uri="{CE6537A1-D6FC-4f65-9D91-7224C49458BB}">
                  <c15:dlblFieldTable>
                    <c15:dlblFTEntry>
                      <c15:txfldGUID>{58094034-B4DA-4A83-832A-94F00B3294CD}</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F1-4320-ADB9-2FED1C6E52BC}"/>
                </c:ext>
                <c:ext xmlns:c15="http://schemas.microsoft.com/office/drawing/2012/chart" uri="{CE6537A1-D6FC-4f65-9D91-7224C49458BB}">
                  <c15:dlblFieldTable>
                    <c15:dlblFTEntry>
                      <c15:txfldGUID>{0B6304D2-527E-441A-A813-456880375997}</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F1-4320-ADB9-2FED1C6E52BC}"/>
            </c:ext>
          </c:extLst>
        </c:ser>
        <c:dLbls>
          <c:showLegendKey val="0"/>
          <c:showVal val="1"/>
          <c:showCatName val="0"/>
          <c:showSerName val="0"/>
          <c:showPercent val="0"/>
          <c:showBubbleSize val="0"/>
        </c:dLbls>
        <c:axId val="404113952"/>
        <c:axId val="404115128"/>
      </c:scatterChart>
      <c:valAx>
        <c:axId val="404113952"/>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115128"/>
        <c:crosses val="autoZero"/>
        <c:crossBetween val="midCat"/>
      </c:valAx>
      <c:valAx>
        <c:axId val="4041151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113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から普通交付税の増加により財政力指数が減少傾向に転じている。</a:t>
          </a:r>
          <a:r>
            <a:rPr kumimoji="1" lang="en-US" altLang="ja-JP" sz="1000">
              <a:solidFill>
                <a:schemeClr val="dk1"/>
              </a:solidFill>
              <a:effectLst/>
              <a:latin typeface="+mn-lt"/>
              <a:ea typeface="+mn-ea"/>
              <a:cs typeface="+mn-cs"/>
            </a:rPr>
            <a:t>R3.8</a:t>
          </a:r>
          <a:r>
            <a:rPr kumimoji="1" lang="ja-JP" altLang="ja-JP" sz="1000">
              <a:solidFill>
                <a:schemeClr val="dk1"/>
              </a:solidFill>
              <a:effectLst/>
              <a:latin typeface="+mn-lt"/>
              <a:ea typeface="+mn-ea"/>
              <a:cs typeface="+mn-cs"/>
            </a:rPr>
            <a:t>月に町内主要企業の工場が撤退し、関係者等の転出が増えた。その後企業誘致はできたが、現時点では工場生産がされていないため償却資産にかかる固定資産税の減少が続く。また、近年の健康志向等の影響によりたばこ税の減収が続い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今後は人口減少や高齢化が加速していくことが予測されるため、国道</a:t>
          </a:r>
          <a:r>
            <a:rPr kumimoji="1" lang="en-US" altLang="ja-JP" sz="1000">
              <a:solidFill>
                <a:schemeClr val="dk1"/>
              </a:solidFill>
              <a:effectLst/>
              <a:latin typeface="+mn-lt"/>
              <a:ea typeface="+mn-ea"/>
              <a:cs typeface="+mn-cs"/>
            </a:rPr>
            <a:t>248</a:t>
          </a:r>
          <a:r>
            <a:rPr kumimoji="1" lang="ja-JP" altLang="ja-JP" sz="1000">
              <a:solidFill>
                <a:schemeClr val="dk1"/>
              </a:solidFill>
              <a:effectLst/>
              <a:latin typeface="+mn-lt"/>
              <a:ea typeface="+mn-ea"/>
              <a:cs typeface="+mn-cs"/>
            </a:rPr>
            <a:t>号線沿いを始めとする企業誘致や住宅開発等を進めるとともに、ふるさと納税等を強化し、歳入確保を模索していく必要がある。また、町民の健康寿命を延ばす取り組みを推進し、社会保障関係経費の支出の抑制に力を入れていく必要があ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62795</xdr:rowOff>
    </xdr:to>
    <xdr:cxnSp macro="">
      <xdr:nvCxnSpPr>
        <xdr:cNvPr id="68" name="直線コネクタ 67"/>
        <xdr:cNvCxnSpPr/>
      </xdr:nvCxnSpPr>
      <xdr:spPr>
        <a:xfrm>
          <a:off x="4114800" y="70386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9172</xdr:rowOff>
    </xdr:to>
    <xdr:cxnSp macro="">
      <xdr:nvCxnSpPr>
        <xdr:cNvPr id="71" name="直線コネクタ 70"/>
        <xdr:cNvCxnSpPr/>
      </xdr:nvCxnSpPr>
      <xdr:spPr>
        <a:xfrm>
          <a:off x="3225800" y="698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7" name="直線コネクタ 76"/>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7" name="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89" name="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3" name="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5" name="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から歳出事業の見直しを全庁的に進めた結果もあるが、</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は地方交付税、地方消費税交付金等の増加、臨時財政対策債の増加等全体として経常一般財源総額が増加したことで比率が大きく減少に向かった。</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は臨時財政対策債が大幅に減少したこと等全体として経常一般財源総額が減少し比率は再び増加に転じた。</a:t>
          </a:r>
          <a:endParaRPr lang="ja-JP" altLang="ja-JP" sz="1000">
            <a:effectLst/>
          </a:endParaRPr>
        </a:p>
        <a:p>
          <a:r>
            <a:rPr kumimoji="1" lang="ja-JP" altLang="ja-JP" sz="1000">
              <a:solidFill>
                <a:schemeClr val="dk1"/>
              </a:solidFill>
              <a:effectLst/>
              <a:latin typeface="+mn-lt"/>
              <a:ea typeface="+mn-ea"/>
              <a:cs typeface="+mn-cs"/>
            </a:rPr>
            <a:t>　県内平均や類似団体よりも比率は低く抑えられているが、交付税等増加による一時的な影響が強いため、町としては今後も扶助費だけでなく、優先度の低い事業については計画的な縮小や廃止を進め、効果的な事業展開を実施する姿勢で、経常経費削減に努める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61</xdr:row>
      <xdr:rowOff>109728</xdr:rowOff>
    </xdr:to>
    <xdr:cxnSp macro="">
      <xdr:nvCxnSpPr>
        <xdr:cNvPr id="129" name="直線コネクタ 128"/>
        <xdr:cNvCxnSpPr/>
      </xdr:nvCxnSpPr>
      <xdr:spPr>
        <a:xfrm>
          <a:off x="4114800" y="104716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17907</xdr:rowOff>
    </xdr:to>
    <xdr:cxnSp macro="">
      <xdr:nvCxnSpPr>
        <xdr:cNvPr id="132" name="直線コネクタ 131"/>
        <xdr:cNvCxnSpPr/>
      </xdr:nvCxnSpPr>
      <xdr:spPr>
        <a:xfrm flipV="1">
          <a:off x="3225800" y="10471658"/>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17907</xdr:rowOff>
    </xdr:from>
    <xdr:to>
      <xdr:col>15</xdr:col>
      <xdr:colOff>82550</xdr:colOff>
      <xdr:row>62</xdr:row>
      <xdr:rowOff>109601</xdr:rowOff>
    </xdr:to>
    <xdr:cxnSp macro="">
      <xdr:nvCxnSpPr>
        <xdr:cNvPr id="135" name="直線コネクタ 134"/>
        <xdr:cNvCxnSpPr/>
      </xdr:nvCxnSpPr>
      <xdr:spPr>
        <a:xfrm flipV="1">
          <a:off x="2336800" y="106478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109601</xdr:rowOff>
    </xdr:from>
    <xdr:to>
      <xdr:col>11</xdr:col>
      <xdr:colOff>31750</xdr:colOff>
      <xdr:row>62</xdr:row>
      <xdr:rowOff>160274</xdr:rowOff>
    </xdr:to>
    <xdr:cxnSp macro="">
      <xdr:nvCxnSpPr>
        <xdr:cNvPr id="138" name="直線コネクタ 137"/>
        <xdr:cNvCxnSpPr/>
      </xdr:nvCxnSpPr>
      <xdr:spPr>
        <a:xfrm flipV="1">
          <a:off x="1447800" y="1073950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8" name="楕円 147"/>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49"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0" name="楕円 149"/>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1" name="テキスト ボックス 150"/>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138557</xdr:rowOff>
    </xdr:from>
    <xdr:to>
      <xdr:col>15</xdr:col>
      <xdr:colOff>133350</xdr:colOff>
      <xdr:row>62</xdr:row>
      <xdr:rowOff>68707</xdr:rowOff>
    </xdr:to>
    <xdr:sp macro="" textlink="">
      <xdr:nvSpPr>
        <xdr:cNvPr id="152" name="楕円 151"/>
        <xdr:cNvSpPr/>
      </xdr:nvSpPr>
      <xdr:spPr>
        <a:xfrm>
          <a:off x="3175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78884</xdr:rowOff>
    </xdr:from>
    <xdr:ext cx="762000" cy="259045"/>
    <xdr:sp macro="" textlink="">
      <xdr:nvSpPr>
        <xdr:cNvPr id="153" name="テキスト ボックス 152"/>
        <xdr:cNvSpPr txBox="1"/>
      </xdr:nvSpPr>
      <xdr:spPr>
        <a:xfrm>
          <a:off x="2844800" y="103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58801</xdr:rowOff>
    </xdr:from>
    <xdr:to>
      <xdr:col>11</xdr:col>
      <xdr:colOff>82550</xdr:colOff>
      <xdr:row>62</xdr:row>
      <xdr:rowOff>160401</xdr:rowOff>
    </xdr:to>
    <xdr:sp macro="" textlink="">
      <xdr:nvSpPr>
        <xdr:cNvPr id="154" name="楕円 153"/>
        <xdr:cNvSpPr/>
      </xdr:nvSpPr>
      <xdr:spPr>
        <a:xfrm>
          <a:off x="2286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170578</xdr:rowOff>
    </xdr:from>
    <xdr:ext cx="762000" cy="259045"/>
    <xdr:sp macro="" textlink="">
      <xdr:nvSpPr>
        <xdr:cNvPr id="155" name="テキスト ボックス 154"/>
        <xdr:cNvSpPr txBox="1"/>
      </xdr:nvSpPr>
      <xdr:spPr>
        <a:xfrm>
          <a:off x="1955800" y="1045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6" name="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7" name="テキスト ボックス 156"/>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数の増加や会計年度任用職員制度による報酬や手当の増加等により人件費が増加しているだけでなく、システム関係経費や専門的な技能を必要とする業務が増えているため委託費の増加も続いている。また、近年の原油・物価高騰等の影響により需用費も年々増加している。引き続き、委託費を中心に必要な内容を適正な経費で行うように努め、事務事業の見直しを進め、適正な人員配置を行うとことで人件費と物件費の上昇を抑えていく必要がある。一方で、今後一時的にはデジタル化によるシステム導入等により物件費の上昇が続いても、将来的には人件費の抑制等に繋がるため、</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推進計画に基づき、利便性の高まるデジタル化を推進していく必要がある。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43531</xdr:rowOff>
    </xdr:from>
    <xdr:to>
      <xdr:col>23</xdr:col>
      <xdr:colOff>133350</xdr:colOff>
      <xdr:row>81</xdr:row>
      <xdr:rowOff>49581</xdr:rowOff>
    </xdr:to>
    <xdr:cxnSp macro="">
      <xdr:nvCxnSpPr>
        <xdr:cNvPr id="193" name="直線コネクタ 192"/>
        <xdr:cNvCxnSpPr/>
      </xdr:nvCxnSpPr>
      <xdr:spPr>
        <a:xfrm>
          <a:off x="4114800" y="13930981"/>
          <a:ext cx="8382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41397</xdr:rowOff>
    </xdr:from>
    <xdr:to>
      <xdr:col>19</xdr:col>
      <xdr:colOff>133350</xdr:colOff>
      <xdr:row>81</xdr:row>
      <xdr:rowOff>43531</xdr:rowOff>
    </xdr:to>
    <xdr:cxnSp macro="">
      <xdr:nvCxnSpPr>
        <xdr:cNvPr id="196" name="直線コネクタ 195"/>
        <xdr:cNvCxnSpPr/>
      </xdr:nvCxnSpPr>
      <xdr:spPr>
        <a:xfrm>
          <a:off x="3225800" y="1392884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34661</xdr:rowOff>
    </xdr:from>
    <xdr:to>
      <xdr:col>15</xdr:col>
      <xdr:colOff>82550</xdr:colOff>
      <xdr:row>81</xdr:row>
      <xdr:rowOff>41397</xdr:rowOff>
    </xdr:to>
    <xdr:cxnSp macro="">
      <xdr:nvCxnSpPr>
        <xdr:cNvPr id="199" name="直線コネクタ 198"/>
        <xdr:cNvCxnSpPr/>
      </xdr:nvCxnSpPr>
      <xdr:spPr>
        <a:xfrm>
          <a:off x="2336800" y="1392211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34661</xdr:rowOff>
    </xdr:from>
    <xdr:to>
      <xdr:col>11</xdr:col>
      <xdr:colOff>31750</xdr:colOff>
      <xdr:row>81</xdr:row>
      <xdr:rowOff>46307</xdr:rowOff>
    </xdr:to>
    <xdr:cxnSp macro="">
      <xdr:nvCxnSpPr>
        <xdr:cNvPr id="202" name="直線コネクタ 201"/>
        <xdr:cNvCxnSpPr/>
      </xdr:nvCxnSpPr>
      <xdr:spPr>
        <a:xfrm flipV="1">
          <a:off x="1447800" y="13922111"/>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170231</xdr:rowOff>
    </xdr:from>
    <xdr:to>
      <xdr:col>23</xdr:col>
      <xdr:colOff>184150</xdr:colOff>
      <xdr:row>81</xdr:row>
      <xdr:rowOff>100381</xdr:rowOff>
    </xdr:to>
    <xdr:sp macro="" textlink="">
      <xdr:nvSpPr>
        <xdr:cNvPr id="212" name="楕円 211"/>
        <xdr:cNvSpPr/>
      </xdr:nvSpPr>
      <xdr:spPr>
        <a:xfrm>
          <a:off x="4902200" y="13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91508</xdr:rowOff>
    </xdr:from>
    <xdr:ext cx="762000" cy="259045"/>
    <xdr:sp macro="" textlink="">
      <xdr:nvSpPr>
        <xdr:cNvPr id="213" name="人件費・物件費等の状況該当値テキスト"/>
        <xdr:cNvSpPr txBox="1"/>
      </xdr:nvSpPr>
      <xdr:spPr>
        <a:xfrm>
          <a:off x="5041900" y="138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164181</xdr:rowOff>
    </xdr:from>
    <xdr:to>
      <xdr:col>19</xdr:col>
      <xdr:colOff>184150</xdr:colOff>
      <xdr:row>81</xdr:row>
      <xdr:rowOff>94331</xdr:rowOff>
    </xdr:to>
    <xdr:sp macro="" textlink="">
      <xdr:nvSpPr>
        <xdr:cNvPr id="214" name="楕円 213"/>
        <xdr:cNvSpPr/>
      </xdr:nvSpPr>
      <xdr:spPr>
        <a:xfrm>
          <a:off x="4064000" y="13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104508</xdr:rowOff>
    </xdr:from>
    <xdr:ext cx="736600" cy="259045"/>
    <xdr:sp macro="" textlink="">
      <xdr:nvSpPr>
        <xdr:cNvPr id="215" name="テキスト ボックス 214"/>
        <xdr:cNvSpPr txBox="1"/>
      </xdr:nvSpPr>
      <xdr:spPr>
        <a:xfrm>
          <a:off x="3733800" y="1364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162047</xdr:rowOff>
    </xdr:from>
    <xdr:to>
      <xdr:col>15</xdr:col>
      <xdr:colOff>133350</xdr:colOff>
      <xdr:row>81</xdr:row>
      <xdr:rowOff>92197</xdr:rowOff>
    </xdr:to>
    <xdr:sp macro="" textlink="">
      <xdr:nvSpPr>
        <xdr:cNvPr id="216" name="楕円 215"/>
        <xdr:cNvSpPr/>
      </xdr:nvSpPr>
      <xdr:spPr>
        <a:xfrm>
          <a:off x="3175000" y="13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102374</xdr:rowOff>
    </xdr:from>
    <xdr:ext cx="762000" cy="259045"/>
    <xdr:sp macro="" textlink="">
      <xdr:nvSpPr>
        <xdr:cNvPr id="217" name="テキスト ボックス 216"/>
        <xdr:cNvSpPr txBox="1"/>
      </xdr:nvSpPr>
      <xdr:spPr>
        <a:xfrm>
          <a:off x="2844800" y="1364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155311</xdr:rowOff>
    </xdr:from>
    <xdr:to>
      <xdr:col>11</xdr:col>
      <xdr:colOff>82550</xdr:colOff>
      <xdr:row>81</xdr:row>
      <xdr:rowOff>85461</xdr:rowOff>
    </xdr:to>
    <xdr:sp macro="" textlink="">
      <xdr:nvSpPr>
        <xdr:cNvPr id="218" name="楕円 217"/>
        <xdr:cNvSpPr/>
      </xdr:nvSpPr>
      <xdr:spPr>
        <a:xfrm>
          <a:off x="2286000" y="13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95638</xdr:rowOff>
    </xdr:from>
    <xdr:ext cx="762000" cy="259045"/>
    <xdr:sp macro="" textlink="">
      <xdr:nvSpPr>
        <xdr:cNvPr id="219" name="テキスト ボックス 218"/>
        <xdr:cNvSpPr txBox="1"/>
      </xdr:nvSpPr>
      <xdr:spPr>
        <a:xfrm>
          <a:off x="1955800" y="136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166957</xdr:rowOff>
    </xdr:from>
    <xdr:to>
      <xdr:col>7</xdr:col>
      <xdr:colOff>31750</xdr:colOff>
      <xdr:row>81</xdr:row>
      <xdr:rowOff>97107</xdr:rowOff>
    </xdr:to>
    <xdr:sp macro="" textlink="">
      <xdr:nvSpPr>
        <xdr:cNvPr id="220" name="楕円 219"/>
        <xdr:cNvSpPr/>
      </xdr:nvSpPr>
      <xdr:spPr>
        <a:xfrm>
          <a:off x="1397000" y="13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107284</xdr:rowOff>
    </xdr:from>
    <xdr:ext cx="762000" cy="259045"/>
    <xdr:sp macro="" textlink="">
      <xdr:nvSpPr>
        <xdr:cNvPr id="221" name="テキスト ボックス 220"/>
        <xdr:cNvSpPr txBox="1"/>
      </xdr:nvSpPr>
      <xdr:spPr>
        <a:xfrm>
          <a:off x="1066800" y="1365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県平均や類似団体の数値をやや下回る状況となっている。年齢ごとの職員配置に偏りがあり、定年退職者等の多い年度での増減が生じ、</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の減少もその影響（</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の定年職員数が多かった。）によるものと考えられる。</a:t>
          </a:r>
          <a:endParaRPr lang="ja-JP" altLang="ja-JP" sz="1400">
            <a:effectLst/>
          </a:endParaRPr>
        </a:p>
        <a:p>
          <a:r>
            <a:rPr kumimoji="1" lang="ja-JP" altLang="ja-JP" sz="1100">
              <a:solidFill>
                <a:schemeClr val="dk1"/>
              </a:solidFill>
              <a:effectLst/>
              <a:latin typeface="+mn-lt"/>
              <a:ea typeface="+mn-ea"/>
              <a:cs typeface="+mn-cs"/>
            </a:rPr>
            <a:t>　現時点で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歳前後の職員と</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歳前後の職員の割合が他の年代に比べて極端に多い。特に</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歳前後の職員は給与水準も高いことから、今後、このボリュームの多い年代が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歳となる時期までは増加傾向が予測されるため、適正な給与体系の維持に努めていく必要がある。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122766</xdr:rowOff>
    </xdr:to>
    <xdr:cxnSp macro="">
      <xdr:nvCxnSpPr>
        <xdr:cNvPr id="255" name="直線コネクタ 254"/>
        <xdr:cNvCxnSpPr/>
      </xdr:nvCxnSpPr>
      <xdr:spPr>
        <a:xfrm flipV="1">
          <a:off x="16179800" y="144709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58" name="直線コネクタ 257"/>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122766</xdr:rowOff>
    </xdr:to>
    <xdr:cxnSp macro="">
      <xdr:nvCxnSpPr>
        <xdr:cNvPr id="261" name="直線コネクタ 260"/>
        <xdr:cNvCxnSpPr/>
      </xdr:nvCxnSpPr>
      <xdr:spPr>
        <a:xfrm>
          <a:off x="14401800" y="144575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55739</xdr:rowOff>
    </xdr:to>
    <xdr:cxnSp macro="">
      <xdr:nvCxnSpPr>
        <xdr:cNvPr id="264" name="直線コネクタ 263"/>
        <xdr:cNvCxnSpPr/>
      </xdr:nvCxnSpPr>
      <xdr:spPr>
        <a:xfrm>
          <a:off x="13512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職員数よりも下回る状況が続いている。育児休業や短時間勤務、部分休業制度の普及に加え、事務事業の増加により、職員数自体は増加しているが、個々の業務は増加している部署も多い。また、教育部局を中心に会計年度任用職員が増加しており、人件費の増加が続いている。事務事業の見直し等により、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103777</xdr:rowOff>
    </xdr:from>
    <xdr:to>
      <xdr:col>81</xdr:col>
      <xdr:colOff>44450</xdr:colOff>
      <xdr:row>59</xdr:row>
      <xdr:rowOff>117566</xdr:rowOff>
    </xdr:to>
    <xdr:cxnSp macro="">
      <xdr:nvCxnSpPr>
        <xdr:cNvPr id="320" name="直線コネクタ 319"/>
        <xdr:cNvCxnSpPr/>
      </xdr:nvCxnSpPr>
      <xdr:spPr>
        <a:xfrm flipV="1">
          <a:off x="16179800" y="1021932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105845</xdr:rowOff>
    </xdr:from>
    <xdr:to>
      <xdr:col>77</xdr:col>
      <xdr:colOff>44450</xdr:colOff>
      <xdr:row>59</xdr:row>
      <xdr:rowOff>117566</xdr:rowOff>
    </xdr:to>
    <xdr:cxnSp macro="">
      <xdr:nvCxnSpPr>
        <xdr:cNvPr id="323" name="直線コネクタ 322"/>
        <xdr:cNvCxnSpPr/>
      </xdr:nvCxnSpPr>
      <xdr:spPr>
        <a:xfrm>
          <a:off x="15290800" y="10221395"/>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96883</xdr:rowOff>
    </xdr:from>
    <xdr:to>
      <xdr:col>72</xdr:col>
      <xdr:colOff>203200</xdr:colOff>
      <xdr:row>59</xdr:row>
      <xdr:rowOff>105845</xdr:rowOff>
    </xdr:to>
    <xdr:cxnSp macro="">
      <xdr:nvCxnSpPr>
        <xdr:cNvPr id="326" name="直線コネクタ 325"/>
        <xdr:cNvCxnSpPr/>
      </xdr:nvCxnSpPr>
      <xdr:spPr>
        <a:xfrm>
          <a:off x="14401800" y="1021243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49312</xdr:rowOff>
    </xdr:from>
    <xdr:to>
      <xdr:col>68</xdr:col>
      <xdr:colOff>152400</xdr:colOff>
      <xdr:row>59</xdr:row>
      <xdr:rowOff>96883</xdr:rowOff>
    </xdr:to>
    <xdr:cxnSp macro="">
      <xdr:nvCxnSpPr>
        <xdr:cNvPr id="329" name="直線コネクタ 328"/>
        <xdr:cNvCxnSpPr/>
      </xdr:nvCxnSpPr>
      <xdr:spPr>
        <a:xfrm>
          <a:off x="13512800" y="10164862"/>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52977</xdr:rowOff>
    </xdr:from>
    <xdr:to>
      <xdr:col>81</xdr:col>
      <xdr:colOff>95250</xdr:colOff>
      <xdr:row>59</xdr:row>
      <xdr:rowOff>154577</xdr:rowOff>
    </xdr:to>
    <xdr:sp macro="" textlink="">
      <xdr:nvSpPr>
        <xdr:cNvPr id="339" name="楕円 338"/>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145704</xdr:rowOff>
    </xdr:from>
    <xdr:ext cx="762000" cy="259045"/>
    <xdr:sp macro="" textlink="">
      <xdr:nvSpPr>
        <xdr:cNvPr id="340" name="定員管理の状況該当値テキスト"/>
        <xdr:cNvSpPr txBox="1"/>
      </xdr:nvSpPr>
      <xdr:spPr>
        <a:xfrm>
          <a:off x="17106900" y="100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66766</xdr:rowOff>
    </xdr:from>
    <xdr:to>
      <xdr:col>77</xdr:col>
      <xdr:colOff>95250</xdr:colOff>
      <xdr:row>59</xdr:row>
      <xdr:rowOff>168366</xdr:rowOff>
    </xdr:to>
    <xdr:sp macro="" textlink="">
      <xdr:nvSpPr>
        <xdr:cNvPr id="341" name="楕円 340"/>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7093</xdr:rowOff>
    </xdr:from>
    <xdr:ext cx="736600" cy="259045"/>
    <xdr:sp macro="" textlink="">
      <xdr:nvSpPr>
        <xdr:cNvPr id="342" name="テキスト ボックス 341"/>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55045</xdr:rowOff>
    </xdr:from>
    <xdr:to>
      <xdr:col>73</xdr:col>
      <xdr:colOff>44450</xdr:colOff>
      <xdr:row>59</xdr:row>
      <xdr:rowOff>156645</xdr:rowOff>
    </xdr:to>
    <xdr:sp macro="" textlink="">
      <xdr:nvSpPr>
        <xdr:cNvPr id="343" name="楕円 342"/>
        <xdr:cNvSpPr/>
      </xdr:nvSpPr>
      <xdr:spPr>
        <a:xfrm>
          <a:off x="15240000" y="101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166822</xdr:rowOff>
    </xdr:from>
    <xdr:ext cx="762000" cy="259045"/>
    <xdr:sp macro="" textlink="">
      <xdr:nvSpPr>
        <xdr:cNvPr id="344" name="テキスト ボックス 343"/>
        <xdr:cNvSpPr txBox="1"/>
      </xdr:nvSpPr>
      <xdr:spPr>
        <a:xfrm>
          <a:off x="14909800" y="99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46083</xdr:rowOff>
    </xdr:from>
    <xdr:to>
      <xdr:col>68</xdr:col>
      <xdr:colOff>203200</xdr:colOff>
      <xdr:row>59</xdr:row>
      <xdr:rowOff>147683</xdr:rowOff>
    </xdr:to>
    <xdr:sp macro="" textlink="">
      <xdr:nvSpPr>
        <xdr:cNvPr id="345" name="楕円 344"/>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157860</xdr:rowOff>
    </xdr:from>
    <xdr:ext cx="762000" cy="259045"/>
    <xdr:sp macro="" textlink="">
      <xdr:nvSpPr>
        <xdr:cNvPr id="346" name="テキスト ボックス 345"/>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169962</xdr:rowOff>
    </xdr:from>
    <xdr:to>
      <xdr:col>64</xdr:col>
      <xdr:colOff>152400</xdr:colOff>
      <xdr:row>59</xdr:row>
      <xdr:rowOff>100112</xdr:rowOff>
    </xdr:to>
    <xdr:sp macro="" textlink="">
      <xdr:nvSpPr>
        <xdr:cNvPr id="347" name="楕円 346"/>
        <xdr:cNvSpPr/>
      </xdr:nvSpPr>
      <xdr:spPr>
        <a:xfrm>
          <a:off x="13462000" y="10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110289</xdr:rowOff>
    </xdr:from>
    <xdr:ext cx="762000" cy="259045"/>
    <xdr:sp macro="" textlink="">
      <xdr:nvSpPr>
        <xdr:cNvPr id="348" name="テキスト ボックス 347"/>
        <xdr:cNvSpPr txBox="1"/>
      </xdr:nvSpPr>
      <xdr:spPr>
        <a:xfrm>
          <a:off x="13131800" y="98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までの単年比率が低かったが、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以降は単年比率が上昇しており、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数値が更に増加した。子育て支援拠点施設の建設経費の借入や企業会計（下水道）及び一部事務組合における借入の増加等が影響している。今後も雨水排水対策事業での大規模な借入や、老朽化する施設改築に加え、一部事務組合における施設移転等も予定されており、大きな借入が発生していく。計画的な起債を行い、公債比率が極端に上昇しないように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83566</xdr:rowOff>
    </xdr:to>
    <xdr:cxnSp macro="">
      <xdr:nvCxnSpPr>
        <xdr:cNvPr id="379" name="直線コネクタ 378"/>
        <xdr:cNvCxnSpPr/>
      </xdr:nvCxnSpPr>
      <xdr:spPr>
        <a:xfrm>
          <a:off x="16179800" y="69222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64262</xdr:rowOff>
    </xdr:to>
    <xdr:cxnSp macro="">
      <xdr:nvCxnSpPr>
        <xdr:cNvPr id="382" name="直線コネクタ 381"/>
        <xdr:cNvCxnSpPr/>
      </xdr:nvCxnSpPr>
      <xdr:spPr>
        <a:xfrm>
          <a:off x="15290800" y="68740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16002</xdr:rowOff>
    </xdr:to>
    <xdr:cxnSp macro="">
      <xdr:nvCxnSpPr>
        <xdr:cNvPr id="385" name="直線コネクタ 384"/>
        <xdr:cNvCxnSpPr/>
      </xdr:nvCxnSpPr>
      <xdr:spPr>
        <a:xfrm>
          <a:off x="14401800" y="684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39</xdr:row>
      <xdr:rowOff>163322</xdr:rowOff>
    </xdr:to>
    <xdr:cxnSp macro="">
      <xdr:nvCxnSpPr>
        <xdr:cNvPr id="388" name="直線コネクタ 387"/>
        <xdr:cNvCxnSpPr/>
      </xdr:nvCxnSpPr>
      <xdr:spPr>
        <a:xfrm>
          <a:off x="13512800" y="6849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8" name="楕円 397"/>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9"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400" name="楕円 399"/>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401" name="テキスト ボックス 400"/>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136652</xdr:rowOff>
    </xdr:from>
    <xdr:to>
      <xdr:col>73</xdr:col>
      <xdr:colOff>44450</xdr:colOff>
      <xdr:row>40</xdr:row>
      <xdr:rowOff>66802</xdr:rowOff>
    </xdr:to>
    <xdr:sp macro="" textlink="">
      <xdr:nvSpPr>
        <xdr:cNvPr id="402" name="楕円 401"/>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76979</xdr:rowOff>
    </xdr:from>
    <xdr:ext cx="762000" cy="259045"/>
    <xdr:sp macro="" textlink="">
      <xdr:nvSpPr>
        <xdr:cNvPr id="403" name="テキスト ボックス 402"/>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4" name="楕円 403"/>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5" name="テキスト ボックス 404"/>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6" name="楕円 405"/>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7" name="テキスト ボックス 406"/>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マイナスが続いており、公債費もこれまでは大幅な増加もなく、一定水準を維持することができた。今後は大規模な雨水排水対策事業を開始したため、工事費等の借入が増える見込みである。その他にも町営住宅や幼小中学校、中央公民館等、施設の老朽化が進み、大規模な改修を計画している。公共施設の修繕や改修で大規模な借入が今後は必要になってくることから、公共施設管理計画に基づき、施設の集約等も適切に行いながら基金の活用や借入れを調整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全国・県平均、類似団体よりも高い比率が続いていたが、その差も僅差となってきている。新型コロナウイルス感染症対応地方創生臨時交付金事業に加え、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から施設建設等もあり、人件費の占める割合が減少したが、会計年度任用職員の報酬体系及び期末手当の完全導入等の影響もあり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は増加に転じた。人件費の増加は経常経費の圧迫につながるため、正職員だけでなく会計年度任用職員も含めて、各事業の見直しを徹底し、適正な人員配置や業務改善に努める必要がある。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120142</xdr:rowOff>
    </xdr:to>
    <xdr:cxnSp macro="">
      <xdr:nvCxnSpPr>
        <xdr:cNvPr id="64" name="直線コネクタ 63"/>
        <xdr:cNvCxnSpPr/>
      </xdr:nvCxnSpPr>
      <xdr:spPr>
        <a:xfrm>
          <a:off x="3987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38</xdr:row>
      <xdr:rowOff>49276</xdr:rowOff>
    </xdr:to>
    <xdr:cxnSp macro="">
      <xdr:nvCxnSpPr>
        <xdr:cNvPr id="67" name="直線コネクタ 66"/>
        <xdr:cNvCxnSpPr/>
      </xdr:nvCxnSpPr>
      <xdr:spPr>
        <a:xfrm flipV="1">
          <a:off x="3098800" y="64180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90424</xdr:rowOff>
    </xdr:to>
    <xdr:cxnSp macro="">
      <xdr:nvCxnSpPr>
        <xdr:cNvPr id="70" name="直線コネクタ 69"/>
        <xdr:cNvCxnSpPr/>
      </xdr:nvCxnSpPr>
      <xdr:spPr>
        <a:xfrm flipV="1">
          <a:off x="2209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90424</xdr:rowOff>
    </xdr:to>
    <xdr:cxnSp macro="">
      <xdr:nvCxnSpPr>
        <xdr:cNvPr id="73" name="直線コネクタ 72"/>
        <xdr:cNvCxnSpPr/>
      </xdr:nvCxnSpPr>
      <xdr:spPr>
        <a:xfrm>
          <a:off x="1320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は施設建設を始めとする普通建設事業費が増加したため、物件費の割合も減少してたが、Ｒ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はシステム関係費や原油・物価高騰等による需用費の増加が影響し増加となった。また、全国・県平均、類似団体と比較すると高い水準が続いている。</a:t>
          </a:r>
          <a:endParaRPr lang="ja-JP" altLang="ja-JP" sz="1400">
            <a:effectLst/>
          </a:endParaRPr>
        </a:p>
        <a:p>
          <a:r>
            <a:rPr kumimoji="1" lang="ja-JP" altLang="ja-JP" sz="1100">
              <a:solidFill>
                <a:schemeClr val="dk1"/>
              </a:solidFill>
              <a:effectLst/>
              <a:latin typeface="+mn-lt"/>
              <a:ea typeface="+mn-ea"/>
              <a:cs typeface="+mn-cs"/>
            </a:rPr>
            <a:t>　専門的な技能を必要とする委託業務の増加も課題であるため、委託内容を精査し、不要な委託の削減に努めるとともに、職員の技能向上や広域での共同実施等、コスト削減を図っていくことが急務である。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119380</xdr:rowOff>
    </xdr:to>
    <xdr:cxnSp macro="">
      <xdr:nvCxnSpPr>
        <xdr:cNvPr id="125" name="直線コネクタ 124"/>
        <xdr:cNvCxnSpPr/>
      </xdr:nvCxnSpPr>
      <xdr:spPr>
        <a:xfrm>
          <a:off x="15671800" y="3060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66040</xdr:rowOff>
    </xdr:to>
    <xdr:cxnSp macro="">
      <xdr:nvCxnSpPr>
        <xdr:cNvPr id="128" name="直線コネクタ 127"/>
        <xdr:cNvCxnSpPr/>
      </xdr:nvCxnSpPr>
      <xdr:spPr>
        <a:xfrm flipV="1">
          <a:off x="14782800" y="306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19</xdr:row>
      <xdr:rowOff>8890</xdr:rowOff>
    </xdr:to>
    <xdr:cxnSp macro="">
      <xdr:nvCxnSpPr>
        <xdr:cNvPr id="131" name="直線コネクタ 130"/>
        <xdr:cNvCxnSpPr/>
      </xdr:nvCxnSpPr>
      <xdr:spPr>
        <a:xfrm flipV="1">
          <a:off x="13893800" y="3152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20</xdr:row>
      <xdr:rowOff>73660</xdr:rowOff>
    </xdr:to>
    <xdr:cxnSp macro="">
      <xdr:nvCxnSpPr>
        <xdr:cNvPr id="134" name="直線コネクタ 133"/>
        <xdr:cNvCxnSpPr/>
      </xdr:nvCxnSpPr>
      <xdr:spPr>
        <a:xfrm flipV="1">
          <a:off x="13004800" y="32664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2" name="楕円 151"/>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3" name="テキスト ボックス 152"/>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よりは低いものの、類似団体よりも高い比率にある。高齢化も進み、障害福祉関係も増加が続いており、今後も扶助費の削減はますます難しくなる。削減までは至らなくても、福祉、保健、保険、介護分野が連携し、より効果的な健康増進事業を進め、医療費の抑制や自立した生活がより長く継続できるような介護予防に力をいれていくとともに、家族や地域との繋がりの希薄化を食い止める手立てを確立して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146050</xdr:rowOff>
    </xdr:to>
    <xdr:cxnSp macro="">
      <xdr:nvCxnSpPr>
        <xdr:cNvPr id="185" name="直線コネクタ 184"/>
        <xdr:cNvCxnSpPr/>
      </xdr:nvCxnSpPr>
      <xdr:spPr>
        <a:xfrm>
          <a:off x="3987800" y="1052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69850</xdr:rowOff>
    </xdr:to>
    <xdr:cxnSp macro="">
      <xdr:nvCxnSpPr>
        <xdr:cNvPr id="188" name="直線コネクタ 187"/>
        <xdr:cNvCxnSpPr/>
      </xdr:nvCxnSpPr>
      <xdr:spPr>
        <a:xfrm>
          <a:off x="3098800" y="1049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88900</xdr:rowOff>
    </xdr:to>
    <xdr:cxnSp macro="">
      <xdr:nvCxnSpPr>
        <xdr:cNvPr id="191" name="直線コネクタ 190"/>
        <xdr:cNvCxnSpPr/>
      </xdr:nvCxnSpPr>
      <xdr:spPr>
        <a:xfrm flipV="1">
          <a:off x="2209800" y="1049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88900</xdr:rowOff>
    </xdr:from>
    <xdr:to>
      <xdr:col>11</xdr:col>
      <xdr:colOff>9525</xdr:colOff>
      <xdr:row>62</xdr:row>
      <xdr:rowOff>12700</xdr:rowOff>
    </xdr:to>
    <xdr:cxnSp macro="">
      <xdr:nvCxnSpPr>
        <xdr:cNvPr id="194" name="直線コネクタ 193"/>
        <xdr:cNvCxnSpPr/>
      </xdr:nvCxnSpPr>
      <xdr:spPr>
        <a:xfrm flipV="1">
          <a:off x="1320800" y="10547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4" name="楕円 203"/>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5"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6" name="楕円 205"/>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7" name="テキスト ボックス 20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8" name="楕円 207"/>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9" name="テキスト ボックス 208"/>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0" name="楕円 209"/>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1" name="テキスト ボックス 210"/>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12" name="楕円 211"/>
        <xdr:cNvSpPr/>
      </xdr:nvSpPr>
      <xdr:spPr>
        <a:xfrm>
          <a:off x="1270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13" name="テキスト ボックス 212"/>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類似団体、全国・県平均よりも下回っている。特別会計への繰出金も過剰に負担することなく適正に維持できているため、今後も継続に努める。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142240</xdr:rowOff>
    </xdr:to>
    <xdr:cxnSp macro="">
      <xdr:nvCxnSpPr>
        <xdr:cNvPr id="246" name="直線コネクタ 245"/>
        <xdr:cNvCxnSpPr/>
      </xdr:nvCxnSpPr>
      <xdr:spPr>
        <a:xfrm>
          <a:off x="15671800" y="9392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62230</xdr:rowOff>
    </xdr:to>
    <xdr:cxnSp macro="">
      <xdr:nvCxnSpPr>
        <xdr:cNvPr id="249" name="直線コネクタ 248"/>
        <xdr:cNvCxnSpPr/>
      </xdr:nvCxnSpPr>
      <xdr:spPr>
        <a:xfrm flipV="1">
          <a:off x="14782800" y="939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62230</xdr:rowOff>
    </xdr:to>
    <xdr:cxnSp macro="">
      <xdr:nvCxnSpPr>
        <xdr:cNvPr id="252" name="直線コネクタ 251"/>
        <xdr:cNvCxnSpPr/>
      </xdr:nvCxnSpPr>
      <xdr:spPr>
        <a:xfrm>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54610</xdr:rowOff>
    </xdr:to>
    <xdr:cxnSp macro="">
      <xdr:nvCxnSpPr>
        <xdr:cNvPr id="255" name="直線コネクタ 254"/>
        <xdr:cNvCxnSpPr/>
      </xdr:nvCxnSpPr>
      <xdr:spPr>
        <a:xfrm>
          <a:off x="13004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5" name="楕円 264"/>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6"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7" name="楕円 266"/>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8" name="テキスト ボックス 267"/>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0" name="テキスト ボックス 269"/>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2" name="テキスト ボックス 271"/>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消防及び衛生関係の一部事務組合負担金、企業会計への繰出金が多くを占めている。全国・県平均、類似団体よりは低い比率であるが、企業会計については独立採算を目指し、適正な利用者負担を求めていくための料金改定の審議を進めていく必要がある。</a:t>
          </a:r>
          <a:endParaRPr lang="ja-JP" altLang="ja-JP" sz="1400">
            <a:effectLst/>
          </a:endParaRPr>
        </a:p>
        <a:p>
          <a:r>
            <a:rPr kumimoji="1" lang="ja-JP" altLang="ja-JP" sz="1100">
              <a:solidFill>
                <a:schemeClr val="dk1"/>
              </a:solidFill>
              <a:effectLst/>
              <a:latin typeface="+mn-lt"/>
              <a:ea typeface="+mn-ea"/>
              <a:cs typeface="+mn-cs"/>
            </a:rPr>
            <a:t>　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にあたっては、原油・物価高騰等に対応した事業所支援や家計応援給付事業等を実施したことも補助費の増加の要因である。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165862</xdr:rowOff>
    </xdr:to>
    <xdr:cxnSp macro="">
      <xdr:nvCxnSpPr>
        <xdr:cNvPr id="304" name="直線コネクタ 303"/>
        <xdr:cNvCxnSpPr/>
      </xdr:nvCxnSpPr>
      <xdr:spPr>
        <a:xfrm>
          <a:off x="15671800" y="6134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8128</xdr:rowOff>
    </xdr:to>
    <xdr:cxnSp macro="">
      <xdr:nvCxnSpPr>
        <xdr:cNvPr id="307" name="直線コネクタ 306"/>
        <xdr:cNvCxnSpPr/>
      </xdr:nvCxnSpPr>
      <xdr:spPr>
        <a:xfrm flipV="1">
          <a:off x="14782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76708</xdr:rowOff>
    </xdr:to>
    <xdr:cxnSp macro="">
      <xdr:nvCxnSpPr>
        <xdr:cNvPr id="310" name="直線コネクタ 309"/>
        <xdr:cNvCxnSpPr/>
      </xdr:nvCxnSpPr>
      <xdr:spPr>
        <a:xfrm flipV="1">
          <a:off x="13893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76708</xdr:rowOff>
    </xdr:to>
    <xdr:cxnSp macro="">
      <xdr:nvCxnSpPr>
        <xdr:cNvPr id="313" name="直線コネクタ 312"/>
        <xdr:cNvCxnSpPr/>
      </xdr:nvCxnSpPr>
      <xdr:spPr>
        <a:xfrm>
          <a:off x="13004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5" name="楕円 324"/>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6" name="テキスト ボックス 325"/>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7" name="楕円 326"/>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8" name="テキスト ボックス 327"/>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9" name="楕円 328"/>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0" name="テキスト ボックス 32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1" name="楕円 330"/>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2" name="テキスト ボックス 33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全国・県平均よりも低い比率で、急激な変動はなく同程度を維持している。しかし、今後は老朽化による公共施設の改築、雨水排水対策事業で大きな借入が発生していくため、公債費の比率が高まっていくことが予測され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27940</xdr:rowOff>
    </xdr:to>
    <xdr:cxnSp macro="">
      <xdr:nvCxnSpPr>
        <xdr:cNvPr id="364" name="直線コネクタ 363"/>
        <xdr:cNvCxnSpPr/>
      </xdr:nvCxnSpPr>
      <xdr:spPr>
        <a:xfrm flipV="1">
          <a:off x="3987800" y="12882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58420</xdr:rowOff>
    </xdr:to>
    <xdr:cxnSp macro="">
      <xdr:nvCxnSpPr>
        <xdr:cNvPr id="367" name="直線コネクタ 366"/>
        <xdr:cNvCxnSpPr/>
      </xdr:nvCxnSpPr>
      <xdr:spPr>
        <a:xfrm flipV="1">
          <a:off x="3098800" y="12886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58420</xdr:rowOff>
    </xdr:to>
    <xdr:cxnSp macro="">
      <xdr:nvCxnSpPr>
        <xdr:cNvPr id="370" name="直線コネクタ 369"/>
        <xdr:cNvCxnSpPr/>
      </xdr:nvCxnSpPr>
      <xdr:spPr>
        <a:xfrm>
          <a:off x="2209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46990</xdr:rowOff>
    </xdr:to>
    <xdr:cxnSp macro="">
      <xdr:nvCxnSpPr>
        <xdr:cNvPr id="373" name="直線コネクタ 372"/>
        <xdr:cNvCxnSpPr/>
      </xdr:nvCxnSpPr>
      <xdr:spPr>
        <a:xfrm>
          <a:off x="1320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3" name="楕円 382"/>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4"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5" name="楕円 384"/>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6" name="テキスト ボックス 38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7" name="楕円 386"/>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8" name="テキスト ボックス 387"/>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9" name="楕円 388"/>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0" name="テキスト ボックス 389"/>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1" name="楕円 390"/>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2" name="テキスト ボックス 39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類似団体と同程度で推移している。公債費が他の経費の負担にならないようにバランスよく借入を行い、基金の積立てや活用を検討する。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165863</xdr:rowOff>
    </xdr:from>
    <xdr:to>
      <xdr:col>82</xdr:col>
      <xdr:colOff>107950</xdr:colOff>
      <xdr:row>77</xdr:row>
      <xdr:rowOff>88137</xdr:rowOff>
    </xdr:to>
    <xdr:cxnSp macro="">
      <xdr:nvCxnSpPr>
        <xdr:cNvPr id="423" name="直線コネクタ 422"/>
        <xdr:cNvCxnSpPr/>
      </xdr:nvCxnSpPr>
      <xdr:spPr>
        <a:xfrm>
          <a:off x="15671800" y="13196063"/>
          <a:ext cx="838200" cy="9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165863</xdr:rowOff>
    </xdr:from>
    <xdr:to>
      <xdr:col>78</xdr:col>
      <xdr:colOff>69850</xdr:colOff>
      <xdr:row>77</xdr:row>
      <xdr:rowOff>143002</xdr:rowOff>
    </xdr:to>
    <xdr:cxnSp macro="">
      <xdr:nvCxnSpPr>
        <xdr:cNvPr id="426" name="直線コネクタ 425"/>
        <xdr:cNvCxnSpPr/>
      </xdr:nvCxnSpPr>
      <xdr:spPr>
        <a:xfrm flipV="1">
          <a:off x="14782800" y="1319606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65278</xdr:rowOff>
    </xdr:to>
    <xdr:cxnSp macro="">
      <xdr:nvCxnSpPr>
        <xdr:cNvPr id="429" name="直線コネクタ 428"/>
        <xdr:cNvCxnSpPr/>
      </xdr:nvCxnSpPr>
      <xdr:spPr>
        <a:xfrm flipV="1">
          <a:off x="13893800" y="1334465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65278</xdr:rowOff>
    </xdr:from>
    <xdr:to>
      <xdr:col>69</xdr:col>
      <xdr:colOff>92075</xdr:colOff>
      <xdr:row>78</xdr:row>
      <xdr:rowOff>113285</xdr:rowOff>
    </xdr:to>
    <xdr:cxnSp macro="">
      <xdr:nvCxnSpPr>
        <xdr:cNvPr id="432" name="直線コネクタ 431"/>
        <xdr:cNvCxnSpPr/>
      </xdr:nvCxnSpPr>
      <xdr:spPr>
        <a:xfrm flipV="1">
          <a:off x="13004800" y="134383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2" name="楕円 441"/>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3"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115063</xdr:rowOff>
    </xdr:from>
    <xdr:to>
      <xdr:col>78</xdr:col>
      <xdr:colOff>120650</xdr:colOff>
      <xdr:row>77</xdr:row>
      <xdr:rowOff>45213</xdr:rowOff>
    </xdr:to>
    <xdr:sp macro="" textlink="">
      <xdr:nvSpPr>
        <xdr:cNvPr id="444" name="楕円 443"/>
        <xdr:cNvSpPr/>
      </xdr:nvSpPr>
      <xdr:spPr>
        <a:xfrm>
          <a:off x="15621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55389</xdr:rowOff>
    </xdr:from>
    <xdr:ext cx="736600" cy="259045"/>
    <xdr:sp macro="" textlink="">
      <xdr:nvSpPr>
        <xdr:cNvPr id="445" name="テキスト ボックス 444"/>
        <xdr:cNvSpPr txBox="1"/>
      </xdr:nvSpPr>
      <xdr:spPr>
        <a:xfrm>
          <a:off x="15290800" y="1291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6" name="楕円 445"/>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7" name="テキスト ボックス 446"/>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xdr:rowOff>
    </xdr:from>
    <xdr:to>
      <xdr:col>69</xdr:col>
      <xdr:colOff>142875</xdr:colOff>
      <xdr:row>78</xdr:row>
      <xdr:rowOff>116078</xdr:rowOff>
    </xdr:to>
    <xdr:sp macro="" textlink="">
      <xdr:nvSpPr>
        <xdr:cNvPr id="448" name="楕円 447"/>
        <xdr:cNvSpPr/>
      </xdr:nvSpPr>
      <xdr:spPr>
        <a:xfrm>
          <a:off x="138430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100855</xdr:rowOff>
    </xdr:from>
    <xdr:ext cx="762000" cy="259045"/>
    <xdr:sp macro="" textlink="">
      <xdr:nvSpPr>
        <xdr:cNvPr id="449" name="テキスト ボックス 448"/>
        <xdr:cNvSpPr txBox="1"/>
      </xdr:nvSpPr>
      <xdr:spPr>
        <a:xfrm>
          <a:off x="13512800" y="1347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0" name="楕円 449"/>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1" name="テキスト ボックス 450"/>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8561</xdr:rowOff>
    </xdr:from>
    <xdr:ext cx="762000" cy="259045"/>
    <xdr:sp macro="" textlink="">
      <xdr:nvSpPr>
        <xdr:cNvPr id="44" name="人口1人当たり決算額の推移最小値テキスト130"/>
        <xdr:cNvSpPr txBox="1"/>
      </xdr:nvSpPr>
      <xdr:spPr>
        <a:xfrm>
          <a:off x="5740400" y="34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168242</xdr:rowOff>
    </xdr:from>
    <xdr:to>
      <xdr:col>29</xdr:col>
      <xdr:colOff>127000</xdr:colOff>
      <xdr:row>19</xdr:row>
      <xdr:rowOff>169833</xdr:rowOff>
    </xdr:to>
    <xdr:cxnSp macro="">
      <xdr:nvCxnSpPr>
        <xdr:cNvPr id="48" name="直線コネクタ 47"/>
        <xdr:cNvCxnSpPr/>
      </xdr:nvCxnSpPr>
      <xdr:spPr bwMode="auto">
        <a:xfrm>
          <a:off x="5003800" y="3473417"/>
          <a:ext cx="647700" cy="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168242</xdr:rowOff>
    </xdr:from>
    <xdr:to>
      <xdr:col>26</xdr:col>
      <xdr:colOff>50800</xdr:colOff>
      <xdr:row>20</xdr:row>
      <xdr:rowOff>41251</xdr:rowOff>
    </xdr:to>
    <xdr:cxnSp macro="">
      <xdr:nvCxnSpPr>
        <xdr:cNvPr id="51" name="直線コネクタ 50"/>
        <xdr:cNvCxnSpPr/>
      </xdr:nvCxnSpPr>
      <xdr:spPr bwMode="auto">
        <a:xfrm flipV="1">
          <a:off x="4305300" y="3473417"/>
          <a:ext cx="698500" cy="4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11295</xdr:rowOff>
    </xdr:from>
    <xdr:to>
      <xdr:col>22</xdr:col>
      <xdr:colOff>114300</xdr:colOff>
      <xdr:row>20</xdr:row>
      <xdr:rowOff>41251</xdr:rowOff>
    </xdr:to>
    <xdr:cxnSp macro="">
      <xdr:nvCxnSpPr>
        <xdr:cNvPr id="54" name="直線コネクタ 53"/>
        <xdr:cNvCxnSpPr/>
      </xdr:nvCxnSpPr>
      <xdr:spPr bwMode="auto">
        <a:xfrm>
          <a:off x="3606800" y="3487920"/>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11295</xdr:rowOff>
    </xdr:from>
    <xdr:to>
      <xdr:col>18</xdr:col>
      <xdr:colOff>177800</xdr:colOff>
      <xdr:row>20</xdr:row>
      <xdr:rowOff>31366</xdr:rowOff>
    </xdr:to>
    <xdr:cxnSp macro="">
      <xdr:nvCxnSpPr>
        <xdr:cNvPr id="57" name="直線コネクタ 56"/>
        <xdr:cNvCxnSpPr/>
      </xdr:nvCxnSpPr>
      <xdr:spPr bwMode="auto">
        <a:xfrm flipV="1">
          <a:off x="2908300" y="348792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119033</xdr:rowOff>
    </xdr:from>
    <xdr:to>
      <xdr:col>29</xdr:col>
      <xdr:colOff>177800</xdr:colOff>
      <xdr:row>20</xdr:row>
      <xdr:rowOff>49183</xdr:rowOff>
    </xdr:to>
    <xdr:sp macro="" textlink="">
      <xdr:nvSpPr>
        <xdr:cNvPr id="67" name="楕円 66"/>
        <xdr:cNvSpPr/>
      </xdr:nvSpPr>
      <xdr:spPr bwMode="auto">
        <a:xfrm>
          <a:off x="5600700" y="342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27610</xdr:rowOff>
    </xdr:from>
    <xdr:ext cx="762000" cy="259045"/>
    <xdr:sp macro="" textlink="">
      <xdr:nvSpPr>
        <xdr:cNvPr id="68" name="人口1人当たり決算額の推移該当値テキスト130"/>
        <xdr:cNvSpPr txBox="1"/>
      </xdr:nvSpPr>
      <xdr:spPr>
        <a:xfrm>
          <a:off x="5740400" y="33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117442</xdr:rowOff>
    </xdr:from>
    <xdr:to>
      <xdr:col>26</xdr:col>
      <xdr:colOff>101600</xdr:colOff>
      <xdr:row>20</xdr:row>
      <xdr:rowOff>47592</xdr:rowOff>
    </xdr:to>
    <xdr:sp macro="" textlink="">
      <xdr:nvSpPr>
        <xdr:cNvPr id="69" name="楕円 68"/>
        <xdr:cNvSpPr/>
      </xdr:nvSpPr>
      <xdr:spPr bwMode="auto">
        <a:xfrm>
          <a:off x="4953000" y="342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32369</xdr:rowOff>
    </xdr:from>
    <xdr:ext cx="736600" cy="259045"/>
    <xdr:sp macro="" textlink="">
      <xdr:nvSpPr>
        <xdr:cNvPr id="70" name="テキスト ボックス 69"/>
        <xdr:cNvSpPr txBox="1"/>
      </xdr:nvSpPr>
      <xdr:spPr>
        <a:xfrm>
          <a:off x="4622800" y="350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161901</xdr:rowOff>
    </xdr:from>
    <xdr:to>
      <xdr:col>22</xdr:col>
      <xdr:colOff>165100</xdr:colOff>
      <xdr:row>20</xdr:row>
      <xdr:rowOff>92051</xdr:rowOff>
    </xdr:to>
    <xdr:sp macro="" textlink="">
      <xdr:nvSpPr>
        <xdr:cNvPr id="71" name="楕円 70"/>
        <xdr:cNvSpPr/>
      </xdr:nvSpPr>
      <xdr:spPr bwMode="auto">
        <a:xfrm>
          <a:off x="4254500" y="34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76828</xdr:rowOff>
    </xdr:from>
    <xdr:ext cx="762000" cy="259045"/>
    <xdr:sp macro="" textlink="">
      <xdr:nvSpPr>
        <xdr:cNvPr id="72" name="テキスト ボックス 71"/>
        <xdr:cNvSpPr txBox="1"/>
      </xdr:nvSpPr>
      <xdr:spPr>
        <a:xfrm>
          <a:off x="3924300" y="35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131945</xdr:rowOff>
    </xdr:from>
    <xdr:to>
      <xdr:col>19</xdr:col>
      <xdr:colOff>38100</xdr:colOff>
      <xdr:row>20</xdr:row>
      <xdr:rowOff>62095</xdr:rowOff>
    </xdr:to>
    <xdr:sp macro="" textlink="">
      <xdr:nvSpPr>
        <xdr:cNvPr id="73" name="楕円 72"/>
        <xdr:cNvSpPr/>
      </xdr:nvSpPr>
      <xdr:spPr bwMode="auto">
        <a:xfrm>
          <a:off x="35560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46872</xdr:rowOff>
    </xdr:from>
    <xdr:ext cx="762000" cy="259045"/>
    <xdr:sp macro="" textlink="">
      <xdr:nvSpPr>
        <xdr:cNvPr id="74" name="テキスト ボックス 73"/>
        <xdr:cNvSpPr txBox="1"/>
      </xdr:nvSpPr>
      <xdr:spPr>
        <a:xfrm>
          <a:off x="3225800" y="35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152016</xdr:rowOff>
    </xdr:from>
    <xdr:to>
      <xdr:col>15</xdr:col>
      <xdr:colOff>101600</xdr:colOff>
      <xdr:row>20</xdr:row>
      <xdr:rowOff>82166</xdr:rowOff>
    </xdr:to>
    <xdr:sp macro="" textlink="">
      <xdr:nvSpPr>
        <xdr:cNvPr id="75" name="楕円 74"/>
        <xdr:cNvSpPr/>
      </xdr:nvSpPr>
      <xdr:spPr bwMode="auto">
        <a:xfrm>
          <a:off x="28575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66943</xdr:rowOff>
    </xdr:from>
    <xdr:ext cx="762000" cy="259045"/>
    <xdr:sp macro="" textlink="">
      <xdr:nvSpPr>
        <xdr:cNvPr id="76" name="テキスト ボックス 75"/>
        <xdr:cNvSpPr txBox="1"/>
      </xdr:nvSpPr>
      <xdr:spPr>
        <a:xfrm>
          <a:off x="2527300" y="35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21833</xdr:rowOff>
    </xdr:from>
    <xdr:to>
      <xdr:col>29</xdr:col>
      <xdr:colOff>127000</xdr:colOff>
      <xdr:row>37</xdr:row>
      <xdr:rowOff>34036</xdr:rowOff>
    </xdr:to>
    <xdr:cxnSp macro="">
      <xdr:nvCxnSpPr>
        <xdr:cNvPr id="111" name="直線コネクタ 110"/>
        <xdr:cNvCxnSpPr/>
      </xdr:nvCxnSpPr>
      <xdr:spPr bwMode="auto">
        <a:xfrm flipV="1">
          <a:off x="5003800" y="7146533"/>
          <a:ext cx="647700" cy="1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34036</xdr:rowOff>
    </xdr:from>
    <xdr:to>
      <xdr:col>26</xdr:col>
      <xdr:colOff>50800</xdr:colOff>
      <xdr:row>37</xdr:row>
      <xdr:rowOff>47599</xdr:rowOff>
    </xdr:to>
    <xdr:cxnSp macro="">
      <xdr:nvCxnSpPr>
        <xdr:cNvPr id="114" name="直線コネクタ 113"/>
        <xdr:cNvCxnSpPr/>
      </xdr:nvCxnSpPr>
      <xdr:spPr bwMode="auto">
        <a:xfrm flipV="1">
          <a:off x="4305300" y="7158736"/>
          <a:ext cx="698500" cy="1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47599</xdr:rowOff>
    </xdr:from>
    <xdr:to>
      <xdr:col>22</xdr:col>
      <xdr:colOff>114300</xdr:colOff>
      <xdr:row>37</xdr:row>
      <xdr:rowOff>73420</xdr:rowOff>
    </xdr:to>
    <xdr:cxnSp macro="">
      <xdr:nvCxnSpPr>
        <xdr:cNvPr id="117" name="直線コネクタ 116"/>
        <xdr:cNvCxnSpPr/>
      </xdr:nvCxnSpPr>
      <xdr:spPr bwMode="auto">
        <a:xfrm flipV="1">
          <a:off x="3606800" y="7172299"/>
          <a:ext cx="698500" cy="2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73420</xdr:rowOff>
    </xdr:from>
    <xdr:to>
      <xdr:col>18</xdr:col>
      <xdr:colOff>177800</xdr:colOff>
      <xdr:row>37</xdr:row>
      <xdr:rowOff>130756</xdr:rowOff>
    </xdr:to>
    <xdr:cxnSp macro="">
      <xdr:nvCxnSpPr>
        <xdr:cNvPr id="120" name="直線コネクタ 119"/>
        <xdr:cNvCxnSpPr/>
      </xdr:nvCxnSpPr>
      <xdr:spPr bwMode="auto">
        <a:xfrm flipV="1">
          <a:off x="2908300" y="7198120"/>
          <a:ext cx="698500" cy="5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142483</xdr:rowOff>
    </xdr:from>
    <xdr:to>
      <xdr:col>29</xdr:col>
      <xdr:colOff>177800</xdr:colOff>
      <xdr:row>37</xdr:row>
      <xdr:rowOff>72633</xdr:rowOff>
    </xdr:to>
    <xdr:sp macro="" textlink="">
      <xdr:nvSpPr>
        <xdr:cNvPr id="130" name="楕円 129"/>
        <xdr:cNvSpPr/>
      </xdr:nvSpPr>
      <xdr:spPr bwMode="auto">
        <a:xfrm>
          <a:off x="5600700" y="709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114560</xdr:rowOff>
    </xdr:from>
    <xdr:ext cx="762000" cy="259045"/>
    <xdr:sp macro="" textlink="">
      <xdr:nvSpPr>
        <xdr:cNvPr id="131" name="人口1人当たり決算額の推移該当値テキスト445"/>
        <xdr:cNvSpPr txBox="1"/>
      </xdr:nvSpPr>
      <xdr:spPr>
        <a:xfrm>
          <a:off x="5740400" y="706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154686</xdr:rowOff>
    </xdr:from>
    <xdr:to>
      <xdr:col>26</xdr:col>
      <xdr:colOff>101600</xdr:colOff>
      <xdr:row>37</xdr:row>
      <xdr:rowOff>84836</xdr:rowOff>
    </xdr:to>
    <xdr:sp macro="" textlink="">
      <xdr:nvSpPr>
        <xdr:cNvPr id="132" name="楕円 131"/>
        <xdr:cNvSpPr/>
      </xdr:nvSpPr>
      <xdr:spPr bwMode="auto">
        <a:xfrm>
          <a:off x="4953000" y="71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69613</xdr:rowOff>
    </xdr:from>
    <xdr:ext cx="736600" cy="259045"/>
    <xdr:sp macro="" textlink="">
      <xdr:nvSpPr>
        <xdr:cNvPr id="133" name="テキスト ボックス 132"/>
        <xdr:cNvSpPr txBox="1"/>
      </xdr:nvSpPr>
      <xdr:spPr>
        <a:xfrm>
          <a:off x="4622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168249</xdr:rowOff>
    </xdr:from>
    <xdr:to>
      <xdr:col>22</xdr:col>
      <xdr:colOff>165100</xdr:colOff>
      <xdr:row>37</xdr:row>
      <xdr:rowOff>98399</xdr:rowOff>
    </xdr:to>
    <xdr:sp macro="" textlink="">
      <xdr:nvSpPr>
        <xdr:cNvPr id="134" name="楕円 133"/>
        <xdr:cNvSpPr/>
      </xdr:nvSpPr>
      <xdr:spPr bwMode="auto">
        <a:xfrm>
          <a:off x="4254500" y="712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83176</xdr:rowOff>
    </xdr:from>
    <xdr:ext cx="762000" cy="259045"/>
    <xdr:sp macro="" textlink="">
      <xdr:nvSpPr>
        <xdr:cNvPr id="135" name="テキスト ボックス 134"/>
        <xdr:cNvSpPr txBox="1"/>
      </xdr:nvSpPr>
      <xdr:spPr>
        <a:xfrm>
          <a:off x="3924300" y="720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22620</xdr:rowOff>
    </xdr:from>
    <xdr:to>
      <xdr:col>19</xdr:col>
      <xdr:colOff>38100</xdr:colOff>
      <xdr:row>37</xdr:row>
      <xdr:rowOff>124220</xdr:rowOff>
    </xdr:to>
    <xdr:sp macro="" textlink="">
      <xdr:nvSpPr>
        <xdr:cNvPr id="136" name="楕円 135"/>
        <xdr:cNvSpPr/>
      </xdr:nvSpPr>
      <xdr:spPr bwMode="auto">
        <a:xfrm>
          <a:off x="3556000" y="714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108997</xdr:rowOff>
    </xdr:from>
    <xdr:ext cx="762000" cy="259045"/>
    <xdr:sp macro="" textlink="">
      <xdr:nvSpPr>
        <xdr:cNvPr id="137" name="テキスト ボックス 136"/>
        <xdr:cNvSpPr txBox="1"/>
      </xdr:nvSpPr>
      <xdr:spPr>
        <a:xfrm>
          <a:off x="3225800" y="72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79956</xdr:rowOff>
    </xdr:from>
    <xdr:to>
      <xdr:col>15</xdr:col>
      <xdr:colOff>101600</xdr:colOff>
      <xdr:row>37</xdr:row>
      <xdr:rowOff>181556</xdr:rowOff>
    </xdr:to>
    <xdr:sp macro="" textlink="">
      <xdr:nvSpPr>
        <xdr:cNvPr id="138" name="楕円 137"/>
        <xdr:cNvSpPr/>
      </xdr:nvSpPr>
      <xdr:spPr bwMode="auto">
        <a:xfrm>
          <a:off x="2857500" y="720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166333</xdr:rowOff>
    </xdr:from>
    <xdr:ext cx="762000" cy="259045"/>
    <xdr:sp macro="" textlink="">
      <xdr:nvSpPr>
        <xdr:cNvPr id="139" name="テキスト ボックス 138"/>
        <xdr:cNvSpPr txBox="1"/>
      </xdr:nvSpPr>
      <xdr:spPr>
        <a:xfrm>
          <a:off x="2527300" y="729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93721</xdr:rowOff>
    </xdr:from>
    <xdr:to>
      <xdr:col>24</xdr:col>
      <xdr:colOff>63500</xdr:colOff>
      <xdr:row>37</xdr:row>
      <xdr:rowOff>100709</xdr:rowOff>
    </xdr:to>
    <xdr:cxnSp macro="">
      <xdr:nvCxnSpPr>
        <xdr:cNvPr id="61" name="直線コネクタ 60"/>
        <xdr:cNvCxnSpPr/>
      </xdr:nvCxnSpPr>
      <xdr:spPr>
        <a:xfrm>
          <a:off x="3797300" y="6437371"/>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93721</xdr:rowOff>
    </xdr:from>
    <xdr:to>
      <xdr:col>19</xdr:col>
      <xdr:colOff>177800</xdr:colOff>
      <xdr:row>37</xdr:row>
      <xdr:rowOff>112085</xdr:rowOff>
    </xdr:to>
    <xdr:cxnSp macro="">
      <xdr:nvCxnSpPr>
        <xdr:cNvPr id="64" name="直線コネクタ 63"/>
        <xdr:cNvCxnSpPr/>
      </xdr:nvCxnSpPr>
      <xdr:spPr>
        <a:xfrm flipV="1">
          <a:off x="2908300" y="643737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112085</xdr:rowOff>
    </xdr:from>
    <xdr:to>
      <xdr:col>15</xdr:col>
      <xdr:colOff>50800</xdr:colOff>
      <xdr:row>37</xdr:row>
      <xdr:rowOff>129268</xdr:rowOff>
    </xdr:to>
    <xdr:cxnSp macro="">
      <xdr:nvCxnSpPr>
        <xdr:cNvPr id="67" name="直線コネクタ 66"/>
        <xdr:cNvCxnSpPr/>
      </xdr:nvCxnSpPr>
      <xdr:spPr>
        <a:xfrm flipV="1">
          <a:off x="2019300" y="645573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129268</xdr:rowOff>
    </xdr:from>
    <xdr:to>
      <xdr:col>10</xdr:col>
      <xdr:colOff>114300</xdr:colOff>
      <xdr:row>37</xdr:row>
      <xdr:rowOff>139266</xdr:rowOff>
    </xdr:to>
    <xdr:cxnSp macro="">
      <xdr:nvCxnSpPr>
        <xdr:cNvPr id="70" name="直線コネクタ 69"/>
        <xdr:cNvCxnSpPr/>
      </xdr:nvCxnSpPr>
      <xdr:spPr>
        <a:xfrm flipV="1">
          <a:off x="1130300" y="647291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49909</xdr:rowOff>
    </xdr:from>
    <xdr:to>
      <xdr:col>24</xdr:col>
      <xdr:colOff>114300</xdr:colOff>
      <xdr:row>37</xdr:row>
      <xdr:rowOff>151509</xdr:rowOff>
    </xdr:to>
    <xdr:sp macro="" textlink="">
      <xdr:nvSpPr>
        <xdr:cNvPr id="80" name="楕円 79"/>
        <xdr:cNvSpPr/>
      </xdr:nvSpPr>
      <xdr:spPr>
        <a:xfrm>
          <a:off x="4584700" y="63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136286</xdr:rowOff>
    </xdr:from>
    <xdr:ext cx="534377" cy="259045"/>
    <xdr:sp macro="" textlink="">
      <xdr:nvSpPr>
        <xdr:cNvPr id="81" name="人件費該当値テキスト"/>
        <xdr:cNvSpPr txBox="1"/>
      </xdr:nvSpPr>
      <xdr:spPr>
        <a:xfrm>
          <a:off x="4686300" y="63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42921</xdr:rowOff>
    </xdr:from>
    <xdr:to>
      <xdr:col>20</xdr:col>
      <xdr:colOff>38100</xdr:colOff>
      <xdr:row>37</xdr:row>
      <xdr:rowOff>144521</xdr:rowOff>
    </xdr:to>
    <xdr:sp macro="" textlink="">
      <xdr:nvSpPr>
        <xdr:cNvPr id="82" name="楕円 81"/>
        <xdr:cNvSpPr/>
      </xdr:nvSpPr>
      <xdr:spPr>
        <a:xfrm>
          <a:off x="3746500" y="63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135648</xdr:rowOff>
    </xdr:from>
    <xdr:ext cx="534377" cy="259045"/>
    <xdr:sp macro="" textlink="">
      <xdr:nvSpPr>
        <xdr:cNvPr id="83" name="テキスト ボックス 82"/>
        <xdr:cNvSpPr txBox="1"/>
      </xdr:nvSpPr>
      <xdr:spPr>
        <a:xfrm>
          <a:off x="3530111" y="64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61285</xdr:rowOff>
    </xdr:from>
    <xdr:to>
      <xdr:col>15</xdr:col>
      <xdr:colOff>101600</xdr:colOff>
      <xdr:row>37</xdr:row>
      <xdr:rowOff>162885</xdr:rowOff>
    </xdr:to>
    <xdr:sp macro="" textlink="">
      <xdr:nvSpPr>
        <xdr:cNvPr id="84" name="楕円 83"/>
        <xdr:cNvSpPr/>
      </xdr:nvSpPr>
      <xdr:spPr>
        <a:xfrm>
          <a:off x="2857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154012</xdr:rowOff>
    </xdr:from>
    <xdr:ext cx="534377" cy="259045"/>
    <xdr:sp macro="" textlink="">
      <xdr:nvSpPr>
        <xdr:cNvPr id="85" name="テキスト ボックス 84"/>
        <xdr:cNvSpPr txBox="1"/>
      </xdr:nvSpPr>
      <xdr:spPr>
        <a:xfrm>
          <a:off x="2641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78468</xdr:rowOff>
    </xdr:from>
    <xdr:to>
      <xdr:col>10</xdr:col>
      <xdr:colOff>165100</xdr:colOff>
      <xdr:row>38</xdr:row>
      <xdr:rowOff>8618</xdr:rowOff>
    </xdr:to>
    <xdr:sp macro="" textlink="">
      <xdr:nvSpPr>
        <xdr:cNvPr id="86" name="楕円 85"/>
        <xdr:cNvSpPr/>
      </xdr:nvSpPr>
      <xdr:spPr>
        <a:xfrm>
          <a:off x="1968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171195</xdr:rowOff>
    </xdr:from>
    <xdr:ext cx="534377" cy="259045"/>
    <xdr:sp macro="" textlink="">
      <xdr:nvSpPr>
        <xdr:cNvPr id="87" name="テキスト ボックス 86"/>
        <xdr:cNvSpPr txBox="1"/>
      </xdr:nvSpPr>
      <xdr:spPr>
        <a:xfrm>
          <a:off x="1752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88466</xdr:rowOff>
    </xdr:from>
    <xdr:to>
      <xdr:col>6</xdr:col>
      <xdr:colOff>38100</xdr:colOff>
      <xdr:row>38</xdr:row>
      <xdr:rowOff>18616</xdr:rowOff>
    </xdr:to>
    <xdr:sp macro="" textlink="">
      <xdr:nvSpPr>
        <xdr:cNvPr id="88" name="楕円 87"/>
        <xdr:cNvSpPr/>
      </xdr:nvSpPr>
      <xdr:spPr>
        <a:xfrm>
          <a:off x="1079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9743</xdr:rowOff>
    </xdr:from>
    <xdr:ext cx="534377" cy="259045"/>
    <xdr:sp macro="" textlink="">
      <xdr:nvSpPr>
        <xdr:cNvPr id="89" name="テキスト ボックス 88"/>
        <xdr:cNvSpPr txBox="1"/>
      </xdr:nvSpPr>
      <xdr:spPr>
        <a:xfrm>
          <a:off x="863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8041</xdr:rowOff>
    </xdr:from>
    <xdr:to>
      <xdr:col>24</xdr:col>
      <xdr:colOff>63500</xdr:colOff>
      <xdr:row>59</xdr:row>
      <xdr:rowOff>13343</xdr:rowOff>
    </xdr:to>
    <xdr:cxnSp macro="">
      <xdr:nvCxnSpPr>
        <xdr:cNvPr id="120" name="直線コネクタ 119"/>
        <xdr:cNvCxnSpPr/>
      </xdr:nvCxnSpPr>
      <xdr:spPr>
        <a:xfrm flipV="1">
          <a:off x="3797300" y="10123591"/>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11454</xdr:rowOff>
    </xdr:from>
    <xdr:to>
      <xdr:col>19</xdr:col>
      <xdr:colOff>177800</xdr:colOff>
      <xdr:row>59</xdr:row>
      <xdr:rowOff>13343</xdr:rowOff>
    </xdr:to>
    <xdr:cxnSp macro="">
      <xdr:nvCxnSpPr>
        <xdr:cNvPr id="123" name="直線コネクタ 122"/>
        <xdr:cNvCxnSpPr/>
      </xdr:nvCxnSpPr>
      <xdr:spPr>
        <a:xfrm>
          <a:off x="2908300" y="10127004"/>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11454</xdr:rowOff>
    </xdr:from>
    <xdr:to>
      <xdr:col>15</xdr:col>
      <xdr:colOff>50800</xdr:colOff>
      <xdr:row>59</xdr:row>
      <xdr:rowOff>16604</xdr:rowOff>
    </xdr:to>
    <xdr:cxnSp macro="">
      <xdr:nvCxnSpPr>
        <xdr:cNvPr id="126" name="直線コネクタ 125"/>
        <xdr:cNvCxnSpPr/>
      </xdr:nvCxnSpPr>
      <xdr:spPr>
        <a:xfrm flipV="1">
          <a:off x="2019300" y="10127004"/>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5793</xdr:rowOff>
    </xdr:from>
    <xdr:to>
      <xdr:col>10</xdr:col>
      <xdr:colOff>114300</xdr:colOff>
      <xdr:row>59</xdr:row>
      <xdr:rowOff>16604</xdr:rowOff>
    </xdr:to>
    <xdr:cxnSp macro="">
      <xdr:nvCxnSpPr>
        <xdr:cNvPr id="129" name="直線コネクタ 128"/>
        <xdr:cNvCxnSpPr/>
      </xdr:nvCxnSpPr>
      <xdr:spPr>
        <a:xfrm>
          <a:off x="1130300" y="10121343"/>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128691</xdr:rowOff>
    </xdr:from>
    <xdr:to>
      <xdr:col>24</xdr:col>
      <xdr:colOff>114300</xdr:colOff>
      <xdr:row>59</xdr:row>
      <xdr:rowOff>58841</xdr:rowOff>
    </xdr:to>
    <xdr:sp macro="" textlink="">
      <xdr:nvSpPr>
        <xdr:cNvPr id="139" name="楕円 138"/>
        <xdr:cNvSpPr/>
      </xdr:nvSpPr>
      <xdr:spPr>
        <a:xfrm>
          <a:off x="4584700" y="100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43618</xdr:rowOff>
    </xdr:from>
    <xdr:ext cx="534377" cy="259045"/>
    <xdr:sp macro="" textlink="">
      <xdr:nvSpPr>
        <xdr:cNvPr id="140" name="物件費該当値テキスト"/>
        <xdr:cNvSpPr txBox="1"/>
      </xdr:nvSpPr>
      <xdr:spPr>
        <a:xfrm>
          <a:off x="4686300" y="99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133993</xdr:rowOff>
    </xdr:from>
    <xdr:to>
      <xdr:col>20</xdr:col>
      <xdr:colOff>38100</xdr:colOff>
      <xdr:row>59</xdr:row>
      <xdr:rowOff>64143</xdr:rowOff>
    </xdr:to>
    <xdr:sp macro="" textlink="">
      <xdr:nvSpPr>
        <xdr:cNvPr id="141" name="楕円 140"/>
        <xdr:cNvSpPr/>
      </xdr:nvSpPr>
      <xdr:spPr>
        <a:xfrm>
          <a:off x="3746500" y="10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55270</xdr:rowOff>
    </xdr:from>
    <xdr:ext cx="534377" cy="259045"/>
    <xdr:sp macro="" textlink="">
      <xdr:nvSpPr>
        <xdr:cNvPr id="142" name="テキスト ボックス 141"/>
        <xdr:cNvSpPr txBox="1"/>
      </xdr:nvSpPr>
      <xdr:spPr>
        <a:xfrm>
          <a:off x="3530111" y="101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132104</xdr:rowOff>
    </xdr:from>
    <xdr:to>
      <xdr:col>15</xdr:col>
      <xdr:colOff>101600</xdr:colOff>
      <xdr:row>59</xdr:row>
      <xdr:rowOff>62254</xdr:rowOff>
    </xdr:to>
    <xdr:sp macro="" textlink="">
      <xdr:nvSpPr>
        <xdr:cNvPr id="143" name="楕円 142"/>
        <xdr:cNvSpPr/>
      </xdr:nvSpPr>
      <xdr:spPr>
        <a:xfrm>
          <a:off x="2857500" y="100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53381</xdr:rowOff>
    </xdr:from>
    <xdr:ext cx="534377" cy="259045"/>
    <xdr:sp macro="" textlink="">
      <xdr:nvSpPr>
        <xdr:cNvPr id="144" name="テキスト ボックス 143"/>
        <xdr:cNvSpPr txBox="1"/>
      </xdr:nvSpPr>
      <xdr:spPr>
        <a:xfrm>
          <a:off x="2641111" y="101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137254</xdr:rowOff>
    </xdr:from>
    <xdr:to>
      <xdr:col>10</xdr:col>
      <xdr:colOff>165100</xdr:colOff>
      <xdr:row>59</xdr:row>
      <xdr:rowOff>67404</xdr:rowOff>
    </xdr:to>
    <xdr:sp macro="" textlink="">
      <xdr:nvSpPr>
        <xdr:cNvPr id="145" name="楕円 144"/>
        <xdr:cNvSpPr/>
      </xdr:nvSpPr>
      <xdr:spPr>
        <a:xfrm>
          <a:off x="1968500" y="100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58531</xdr:rowOff>
    </xdr:from>
    <xdr:ext cx="534377" cy="259045"/>
    <xdr:sp macro="" textlink="">
      <xdr:nvSpPr>
        <xdr:cNvPr id="146" name="テキスト ボックス 145"/>
        <xdr:cNvSpPr txBox="1"/>
      </xdr:nvSpPr>
      <xdr:spPr>
        <a:xfrm>
          <a:off x="1752111" y="101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126443</xdr:rowOff>
    </xdr:from>
    <xdr:to>
      <xdr:col>6</xdr:col>
      <xdr:colOff>38100</xdr:colOff>
      <xdr:row>59</xdr:row>
      <xdr:rowOff>56593</xdr:rowOff>
    </xdr:to>
    <xdr:sp macro="" textlink="">
      <xdr:nvSpPr>
        <xdr:cNvPr id="147" name="楕円 146"/>
        <xdr:cNvSpPr/>
      </xdr:nvSpPr>
      <xdr:spPr>
        <a:xfrm>
          <a:off x="1079500" y="10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47720</xdr:rowOff>
    </xdr:from>
    <xdr:ext cx="534377" cy="259045"/>
    <xdr:sp macro="" textlink="">
      <xdr:nvSpPr>
        <xdr:cNvPr id="148" name="テキスト ボックス 147"/>
        <xdr:cNvSpPr txBox="1"/>
      </xdr:nvSpPr>
      <xdr:spPr>
        <a:xfrm>
          <a:off x="863111" y="10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68850</xdr:rowOff>
    </xdr:from>
    <xdr:to>
      <xdr:col>24</xdr:col>
      <xdr:colOff>63500</xdr:colOff>
      <xdr:row>79</xdr:row>
      <xdr:rowOff>82338</xdr:rowOff>
    </xdr:to>
    <xdr:cxnSp macro="">
      <xdr:nvCxnSpPr>
        <xdr:cNvPr id="179" name="直線コネクタ 178"/>
        <xdr:cNvCxnSpPr/>
      </xdr:nvCxnSpPr>
      <xdr:spPr>
        <a:xfrm flipV="1">
          <a:off x="3797300" y="13613400"/>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81783</xdr:rowOff>
    </xdr:from>
    <xdr:to>
      <xdr:col>19</xdr:col>
      <xdr:colOff>177800</xdr:colOff>
      <xdr:row>79</xdr:row>
      <xdr:rowOff>82338</xdr:rowOff>
    </xdr:to>
    <xdr:cxnSp macro="">
      <xdr:nvCxnSpPr>
        <xdr:cNvPr id="182" name="直線コネクタ 181"/>
        <xdr:cNvCxnSpPr/>
      </xdr:nvCxnSpPr>
      <xdr:spPr>
        <a:xfrm>
          <a:off x="2908300" y="1362633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75692</xdr:rowOff>
    </xdr:from>
    <xdr:to>
      <xdr:col>15</xdr:col>
      <xdr:colOff>50800</xdr:colOff>
      <xdr:row>79</xdr:row>
      <xdr:rowOff>81783</xdr:rowOff>
    </xdr:to>
    <xdr:cxnSp macro="">
      <xdr:nvCxnSpPr>
        <xdr:cNvPr id="185" name="直線コネクタ 184"/>
        <xdr:cNvCxnSpPr/>
      </xdr:nvCxnSpPr>
      <xdr:spPr>
        <a:xfrm>
          <a:off x="2019300" y="13620242"/>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64376</xdr:rowOff>
    </xdr:from>
    <xdr:to>
      <xdr:col>10</xdr:col>
      <xdr:colOff>114300</xdr:colOff>
      <xdr:row>79</xdr:row>
      <xdr:rowOff>75692</xdr:rowOff>
    </xdr:to>
    <xdr:cxnSp macro="">
      <xdr:nvCxnSpPr>
        <xdr:cNvPr id="188" name="直線コネクタ 187"/>
        <xdr:cNvCxnSpPr/>
      </xdr:nvCxnSpPr>
      <xdr:spPr>
        <a:xfrm>
          <a:off x="1130300" y="1360892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18050</xdr:rowOff>
    </xdr:from>
    <xdr:to>
      <xdr:col>24</xdr:col>
      <xdr:colOff>114300</xdr:colOff>
      <xdr:row>79</xdr:row>
      <xdr:rowOff>119650</xdr:rowOff>
    </xdr:to>
    <xdr:sp macro="" textlink="">
      <xdr:nvSpPr>
        <xdr:cNvPr id="198" name="楕円 197"/>
        <xdr:cNvSpPr/>
      </xdr:nvSpPr>
      <xdr:spPr>
        <a:xfrm>
          <a:off x="4584700" y="13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104427</xdr:rowOff>
    </xdr:from>
    <xdr:ext cx="469744" cy="259045"/>
    <xdr:sp macro="" textlink="">
      <xdr:nvSpPr>
        <xdr:cNvPr id="199" name="維持補修費該当値テキスト"/>
        <xdr:cNvSpPr txBox="1"/>
      </xdr:nvSpPr>
      <xdr:spPr>
        <a:xfrm>
          <a:off x="4686300" y="13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31538</xdr:rowOff>
    </xdr:from>
    <xdr:to>
      <xdr:col>20</xdr:col>
      <xdr:colOff>38100</xdr:colOff>
      <xdr:row>79</xdr:row>
      <xdr:rowOff>133138</xdr:rowOff>
    </xdr:to>
    <xdr:sp macro="" textlink="">
      <xdr:nvSpPr>
        <xdr:cNvPr id="200" name="楕円 199"/>
        <xdr:cNvSpPr/>
      </xdr:nvSpPr>
      <xdr:spPr>
        <a:xfrm>
          <a:off x="3746500" y="13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124265</xdr:rowOff>
    </xdr:from>
    <xdr:ext cx="469744" cy="259045"/>
    <xdr:sp macro="" textlink="">
      <xdr:nvSpPr>
        <xdr:cNvPr id="201" name="テキスト ボックス 200"/>
        <xdr:cNvSpPr txBox="1"/>
      </xdr:nvSpPr>
      <xdr:spPr>
        <a:xfrm>
          <a:off x="3562428" y="13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30983</xdr:rowOff>
    </xdr:from>
    <xdr:to>
      <xdr:col>15</xdr:col>
      <xdr:colOff>101600</xdr:colOff>
      <xdr:row>79</xdr:row>
      <xdr:rowOff>132583</xdr:rowOff>
    </xdr:to>
    <xdr:sp macro="" textlink="">
      <xdr:nvSpPr>
        <xdr:cNvPr id="202" name="楕円 201"/>
        <xdr:cNvSpPr/>
      </xdr:nvSpPr>
      <xdr:spPr>
        <a:xfrm>
          <a:off x="2857500" y="135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123710</xdr:rowOff>
    </xdr:from>
    <xdr:ext cx="469744" cy="259045"/>
    <xdr:sp macro="" textlink="">
      <xdr:nvSpPr>
        <xdr:cNvPr id="203" name="テキスト ボックス 202"/>
        <xdr:cNvSpPr txBox="1"/>
      </xdr:nvSpPr>
      <xdr:spPr>
        <a:xfrm>
          <a:off x="2673428" y="136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24892</xdr:rowOff>
    </xdr:from>
    <xdr:to>
      <xdr:col>10</xdr:col>
      <xdr:colOff>165100</xdr:colOff>
      <xdr:row>79</xdr:row>
      <xdr:rowOff>126492</xdr:rowOff>
    </xdr:to>
    <xdr:sp macro="" textlink="">
      <xdr:nvSpPr>
        <xdr:cNvPr id="204" name="楕円 203"/>
        <xdr:cNvSpPr/>
      </xdr:nvSpPr>
      <xdr:spPr>
        <a:xfrm>
          <a:off x="1968500" y="135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117619</xdr:rowOff>
    </xdr:from>
    <xdr:ext cx="469744" cy="259045"/>
    <xdr:sp macro="" textlink="">
      <xdr:nvSpPr>
        <xdr:cNvPr id="205" name="テキスト ボックス 204"/>
        <xdr:cNvSpPr txBox="1"/>
      </xdr:nvSpPr>
      <xdr:spPr>
        <a:xfrm>
          <a:off x="1784428"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13576</xdr:rowOff>
    </xdr:from>
    <xdr:to>
      <xdr:col>6</xdr:col>
      <xdr:colOff>38100</xdr:colOff>
      <xdr:row>79</xdr:row>
      <xdr:rowOff>115176</xdr:rowOff>
    </xdr:to>
    <xdr:sp macro="" textlink="">
      <xdr:nvSpPr>
        <xdr:cNvPr id="206" name="楕円 205"/>
        <xdr:cNvSpPr/>
      </xdr:nvSpPr>
      <xdr:spPr>
        <a:xfrm>
          <a:off x="1079500" y="13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106303</xdr:rowOff>
    </xdr:from>
    <xdr:ext cx="469744" cy="259045"/>
    <xdr:sp macro="" textlink="">
      <xdr:nvSpPr>
        <xdr:cNvPr id="207" name="テキスト ボックス 206"/>
        <xdr:cNvSpPr txBox="1"/>
      </xdr:nvSpPr>
      <xdr:spPr>
        <a:xfrm>
          <a:off x="895428" y="136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85801</xdr:rowOff>
    </xdr:from>
    <xdr:to>
      <xdr:col>24</xdr:col>
      <xdr:colOff>63500</xdr:colOff>
      <xdr:row>95</xdr:row>
      <xdr:rowOff>118504</xdr:rowOff>
    </xdr:to>
    <xdr:cxnSp macro="">
      <xdr:nvCxnSpPr>
        <xdr:cNvPr id="237" name="直線コネクタ 236"/>
        <xdr:cNvCxnSpPr/>
      </xdr:nvCxnSpPr>
      <xdr:spPr>
        <a:xfrm>
          <a:off x="3797300" y="16202101"/>
          <a:ext cx="838200" cy="2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85801</xdr:rowOff>
    </xdr:from>
    <xdr:to>
      <xdr:col>19</xdr:col>
      <xdr:colOff>177800</xdr:colOff>
      <xdr:row>96</xdr:row>
      <xdr:rowOff>61595</xdr:rowOff>
    </xdr:to>
    <xdr:cxnSp macro="">
      <xdr:nvCxnSpPr>
        <xdr:cNvPr id="240" name="直線コネクタ 239"/>
        <xdr:cNvCxnSpPr/>
      </xdr:nvCxnSpPr>
      <xdr:spPr>
        <a:xfrm flipV="1">
          <a:off x="2908300" y="16202101"/>
          <a:ext cx="889000" cy="3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2" name="テキスト ボックス 241"/>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61595</xdr:rowOff>
    </xdr:from>
    <xdr:to>
      <xdr:col>15</xdr:col>
      <xdr:colOff>50800</xdr:colOff>
      <xdr:row>96</xdr:row>
      <xdr:rowOff>98134</xdr:rowOff>
    </xdr:to>
    <xdr:cxnSp macro="">
      <xdr:nvCxnSpPr>
        <xdr:cNvPr id="243" name="直線コネクタ 242"/>
        <xdr:cNvCxnSpPr/>
      </xdr:nvCxnSpPr>
      <xdr:spPr>
        <a:xfrm flipV="1">
          <a:off x="2019300" y="16520795"/>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5" name="テキスト ボックス 244"/>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98134</xdr:rowOff>
    </xdr:from>
    <xdr:to>
      <xdr:col>10</xdr:col>
      <xdr:colOff>114300</xdr:colOff>
      <xdr:row>96</xdr:row>
      <xdr:rowOff>123025</xdr:rowOff>
    </xdr:to>
    <xdr:cxnSp macro="">
      <xdr:nvCxnSpPr>
        <xdr:cNvPr id="246" name="直線コネクタ 245"/>
        <xdr:cNvCxnSpPr/>
      </xdr:nvCxnSpPr>
      <xdr:spPr>
        <a:xfrm flipV="1">
          <a:off x="1130300" y="16557334"/>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8" name="テキスト ボックス 247"/>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50" name="テキスト ボックス 249"/>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67704</xdr:rowOff>
    </xdr:from>
    <xdr:to>
      <xdr:col>24</xdr:col>
      <xdr:colOff>114300</xdr:colOff>
      <xdr:row>95</xdr:row>
      <xdr:rowOff>169304</xdr:rowOff>
    </xdr:to>
    <xdr:sp macro="" textlink="">
      <xdr:nvSpPr>
        <xdr:cNvPr id="256" name="楕円 255"/>
        <xdr:cNvSpPr/>
      </xdr:nvSpPr>
      <xdr:spPr>
        <a:xfrm>
          <a:off x="4584700" y="163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90581</xdr:rowOff>
    </xdr:from>
    <xdr:ext cx="534377" cy="259045"/>
    <xdr:sp macro="" textlink="">
      <xdr:nvSpPr>
        <xdr:cNvPr id="257" name="扶助費該当値テキスト"/>
        <xdr:cNvSpPr txBox="1"/>
      </xdr:nvSpPr>
      <xdr:spPr>
        <a:xfrm>
          <a:off x="4686300" y="162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35001</xdr:rowOff>
    </xdr:from>
    <xdr:to>
      <xdr:col>20</xdr:col>
      <xdr:colOff>38100</xdr:colOff>
      <xdr:row>94</xdr:row>
      <xdr:rowOff>136601</xdr:rowOff>
    </xdr:to>
    <xdr:sp macro="" textlink="">
      <xdr:nvSpPr>
        <xdr:cNvPr id="258" name="楕円 257"/>
        <xdr:cNvSpPr/>
      </xdr:nvSpPr>
      <xdr:spPr>
        <a:xfrm>
          <a:off x="3746500" y="16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153128</xdr:rowOff>
    </xdr:from>
    <xdr:ext cx="534377" cy="259045"/>
    <xdr:sp macro="" textlink="">
      <xdr:nvSpPr>
        <xdr:cNvPr id="259" name="テキスト ボックス 258"/>
        <xdr:cNvSpPr txBox="1"/>
      </xdr:nvSpPr>
      <xdr:spPr>
        <a:xfrm>
          <a:off x="3530111" y="159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10795</xdr:rowOff>
    </xdr:from>
    <xdr:to>
      <xdr:col>15</xdr:col>
      <xdr:colOff>101600</xdr:colOff>
      <xdr:row>96</xdr:row>
      <xdr:rowOff>112395</xdr:rowOff>
    </xdr:to>
    <xdr:sp macro="" textlink="">
      <xdr:nvSpPr>
        <xdr:cNvPr id="260" name="楕円 259"/>
        <xdr:cNvSpPr/>
      </xdr:nvSpPr>
      <xdr:spPr>
        <a:xfrm>
          <a:off x="2857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128922</xdr:rowOff>
    </xdr:from>
    <xdr:ext cx="534377" cy="259045"/>
    <xdr:sp macro="" textlink="">
      <xdr:nvSpPr>
        <xdr:cNvPr id="261" name="テキスト ボックス 260"/>
        <xdr:cNvSpPr txBox="1"/>
      </xdr:nvSpPr>
      <xdr:spPr>
        <a:xfrm>
          <a:off x="2641111" y="162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47334</xdr:rowOff>
    </xdr:from>
    <xdr:to>
      <xdr:col>10</xdr:col>
      <xdr:colOff>165100</xdr:colOff>
      <xdr:row>96</xdr:row>
      <xdr:rowOff>148934</xdr:rowOff>
    </xdr:to>
    <xdr:sp macro="" textlink="">
      <xdr:nvSpPr>
        <xdr:cNvPr id="262" name="楕円 261"/>
        <xdr:cNvSpPr/>
      </xdr:nvSpPr>
      <xdr:spPr>
        <a:xfrm>
          <a:off x="19685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165461</xdr:rowOff>
    </xdr:from>
    <xdr:ext cx="534377" cy="259045"/>
    <xdr:sp macro="" textlink="">
      <xdr:nvSpPr>
        <xdr:cNvPr id="263" name="テキスト ボックス 262"/>
        <xdr:cNvSpPr txBox="1"/>
      </xdr:nvSpPr>
      <xdr:spPr>
        <a:xfrm>
          <a:off x="1752111" y="16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72225</xdr:rowOff>
    </xdr:from>
    <xdr:to>
      <xdr:col>6</xdr:col>
      <xdr:colOff>38100</xdr:colOff>
      <xdr:row>97</xdr:row>
      <xdr:rowOff>2375</xdr:rowOff>
    </xdr:to>
    <xdr:sp macro="" textlink="">
      <xdr:nvSpPr>
        <xdr:cNvPr id="264" name="楕円 263"/>
        <xdr:cNvSpPr/>
      </xdr:nvSpPr>
      <xdr:spPr>
        <a:xfrm>
          <a:off x="10795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18902</xdr:rowOff>
    </xdr:from>
    <xdr:ext cx="534377" cy="259045"/>
    <xdr:sp macro="" textlink="">
      <xdr:nvSpPr>
        <xdr:cNvPr id="265" name="テキスト ボックス 264"/>
        <xdr:cNvSpPr txBox="1"/>
      </xdr:nvSpPr>
      <xdr:spPr>
        <a:xfrm>
          <a:off x="863111"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155341</xdr:rowOff>
    </xdr:from>
    <xdr:to>
      <xdr:col>55</xdr:col>
      <xdr:colOff>0</xdr:colOff>
      <xdr:row>37</xdr:row>
      <xdr:rowOff>65035</xdr:rowOff>
    </xdr:to>
    <xdr:cxnSp macro="">
      <xdr:nvCxnSpPr>
        <xdr:cNvPr id="292" name="直線コネクタ 291"/>
        <xdr:cNvCxnSpPr/>
      </xdr:nvCxnSpPr>
      <xdr:spPr>
        <a:xfrm flipV="1">
          <a:off x="9639300" y="6327541"/>
          <a:ext cx="838200" cy="8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93564</xdr:rowOff>
    </xdr:from>
    <xdr:to>
      <xdr:col>50</xdr:col>
      <xdr:colOff>114300</xdr:colOff>
      <xdr:row>37</xdr:row>
      <xdr:rowOff>65035</xdr:rowOff>
    </xdr:to>
    <xdr:cxnSp macro="">
      <xdr:nvCxnSpPr>
        <xdr:cNvPr id="295" name="直線コネクタ 294"/>
        <xdr:cNvCxnSpPr/>
      </xdr:nvCxnSpPr>
      <xdr:spPr>
        <a:xfrm>
          <a:off x="8750300" y="5922864"/>
          <a:ext cx="889000" cy="4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93564</xdr:rowOff>
    </xdr:from>
    <xdr:to>
      <xdr:col>45</xdr:col>
      <xdr:colOff>177800</xdr:colOff>
      <xdr:row>37</xdr:row>
      <xdr:rowOff>54099</xdr:rowOff>
    </xdr:to>
    <xdr:cxnSp macro="">
      <xdr:nvCxnSpPr>
        <xdr:cNvPr id="298" name="直線コネクタ 297"/>
        <xdr:cNvCxnSpPr/>
      </xdr:nvCxnSpPr>
      <xdr:spPr>
        <a:xfrm flipV="1">
          <a:off x="7861300" y="5922864"/>
          <a:ext cx="889000" cy="4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54099</xdr:rowOff>
    </xdr:from>
    <xdr:to>
      <xdr:col>41</xdr:col>
      <xdr:colOff>50800</xdr:colOff>
      <xdr:row>37</xdr:row>
      <xdr:rowOff>101432</xdr:rowOff>
    </xdr:to>
    <xdr:cxnSp macro="">
      <xdr:nvCxnSpPr>
        <xdr:cNvPr id="301" name="直線コネクタ 300"/>
        <xdr:cNvCxnSpPr/>
      </xdr:nvCxnSpPr>
      <xdr:spPr>
        <a:xfrm flipV="1">
          <a:off x="6972300" y="6397749"/>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104541</xdr:rowOff>
    </xdr:from>
    <xdr:to>
      <xdr:col>55</xdr:col>
      <xdr:colOff>50800</xdr:colOff>
      <xdr:row>37</xdr:row>
      <xdr:rowOff>34691</xdr:rowOff>
    </xdr:to>
    <xdr:sp macro="" textlink="">
      <xdr:nvSpPr>
        <xdr:cNvPr id="311" name="楕円 310"/>
        <xdr:cNvSpPr/>
      </xdr:nvSpPr>
      <xdr:spPr>
        <a:xfrm>
          <a:off x="10426700" y="62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19468</xdr:rowOff>
    </xdr:from>
    <xdr:ext cx="534377" cy="259045"/>
    <xdr:sp macro="" textlink="">
      <xdr:nvSpPr>
        <xdr:cNvPr id="312" name="補助費等該当値テキスト"/>
        <xdr:cNvSpPr txBox="1"/>
      </xdr:nvSpPr>
      <xdr:spPr>
        <a:xfrm>
          <a:off x="10528300" y="61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14235</xdr:rowOff>
    </xdr:from>
    <xdr:to>
      <xdr:col>50</xdr:col>
      <xdr:colOff>165100</xdr:colOff>
      <xdr:row>37</xdr:row>
      <xdr:rowOff>115835</xdr:rowOff>
    </xdr:to>
    <xdr:sp macro="" textlink="">
      <xdr:nvSpPr>
        <xdr:cNvPr id="313" name="楕円 312"/>
        <xdr:cNvSpPr/>
      </xdr:nvSpPr>
      <xdr:spPr>
        <a:xfrm>
          <a:off x="9588500" y="63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106962</xdr:rowOff>
    </xdr:from>
    <xdr:ext cx="534377" cy="259045"/>
    <xdr:sp macro="" textlink="">
      <xdr:nvSpPr>
        <xdr:cNvPr id="314" name="テキスト ボックス 313"/>
        <xdr:cNvSpPr txBox="1"/>
      </xdr:nvSpPr>
      <xdr:spPr>
        <a:xfrm>
          <a:off x="9372111" y="64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42764</xdr:rowOff>
    </xdr:from>
    <xdr:to>
      <xdr:col>46</xdr:col>
      <xdr:colOff>38100</xdr:colOff>
      <xdr:row>34</xdr:row>
      <xdr:rowOff>144364</xdr:rowOff>
    </xdr:to>
    <xdr:sp macro="" textlink="">
      <xdr:nvSpPr>
        <xdr:cNvPr id="315" name="楕円 314"/>
        <xdr:cNvSpPr/>
      </xdr:nvSpPr>
      <xdr:spPr>
        <a:xfrm>
          <a:off x="8699500" y="58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135491</xdr:rowOff>
    </xdr:from>
    <xdr:ext cx="599010" cy="259045"/>
    <xdr:sp macro="" textlink="">
      <xdr:nvSpPr>
        <xdr:cNvPr id="316" name="テキスト ボックス 315"/>
        <xdr:cNvSpPr txBox="1"/>
      </xdr:nvSpPr>
      <xdr:spPr>
        <a:xfrm>
          <a:off x="8450795" y="59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3299</xdr:rowOff>
    </xdr:from>
    <xdr:to>
      <xdr:col>41</xdr:col>
      <xdr:colOff>101600</xdr:colOff>
      <xdr:row>37</xdr:row>
      <xdr:rowOff>104899</xdr:rowOff>
    </xdr:to>
    <xdr:sp macro="" textlink="">
      <xdr:nvSpPr>
        <xdr:cNvPr id="317" name="楕円 316"/>
        <xdr:cNvSpPr/>
      </xdr:nvSpPr>
      <xdr:spPr>
        <a:xfrm>
          <a:off x="7810500" y="63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18" name="テキスト ボックス 317"/>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50632</xdr:rowOff>
    </xdr:from>
    <xdr:to>
      <xdr:col>36</xdr:col>
      <xdr:colOff>165100</xdr:colOff>
      <xdr:row>37</xdr:row>
      <xdr:rowOff>152232</xdr:rowOff>
    </xdr:to>
    <xdr:sp macro="" textlink="">
      <xdr:nvSpPr>
        <xdr:cNvPr id="319" name="楕円 318"/>
        <xdr:cNvSpPr/>
      </xdr:nvSpPr>
      <xdr:spPr>
        <a:xfrm>
          <a:off x="6921500" y="63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143360</xdr:rowOff>
    </xdr:from>
    <xdr:ext cx="534377" cy="259045"/>
    <xdr:sp macro="" textlink="">
      <xdr:nvSpPr>
        <xdr:cNvPr id="320" name="テキスト ボックス 319"/>
        <xdr:cNvSpPr txBox="1"/>
      </xdr:nvSpPr>
      <xdr:spPr>
        <a:xfrm>
          <a:off x="6705111" y="6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11040</xdr:rowOff>
    </xdr:from>
    <xdr:to>
      <xdr:col>55</xdr:col>
      <xdr:colOff>0</xdr:colOff>
      <xdr:row>59</xdr:row>
      <xdr:rowOff>14347</xdr:rowOff>
    </xdr:to>
    <xdr:cxnSp macro="">
      <xdr:nvCxnSpPr>
        <xdr:cNvPr id="351" name="直線コネクタ 350"/>
        <xdr:cNvCxnSpPr/>
      </xdr:nvCxnSpPr>
      <xdr:spPr>
        <a:xfrm flipV="1">
          <a:off x="9639300" y="10126590"/>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14347</xdr:rowOff>
    </xdr:from>
    <xdr:to>
      <xdr:col>50</xdr:col>
      <xdr:colOff>114300</xdr:colOff>
      <xdr:row>59</xdr:row>
      <xdr:rowOff>33301</xdr:rowOff>
    </xdr:to>
    <xdr:cxnSp macro="">
      <xdr:nvCxnSpPr>
        <xdr:cNvPr id="354" name="直線コネクタ 353"/>
        <xdr:cNvCxnSpPr/>
      </xdr:nvCxnSpPr>
      <xdr:spPr>
        <a:xfrm flipV="1">
          <a:off x="8750300" y="10129897"/>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32324</xdr:rowOff>
    </xdr:from>
    <xdr:to>
      <xdr:col>45</xdr:col>
      <xdr:colOff>177800</xdr:colOff>
      <xdr:row>59</xdr:row>
      <xdr:rowOff>33301</xdr:rowOff>
    </xdr:to>
    <xdr:cxnSp macro="">
      <xdr:nvCxnSpPr>
        <xdr:cNvPr id="357" name="直線コネクタ 356"/>
        <xdr:cNvCxnSpPr/>
      </xdr:nvCxnSpPr>
      <xdr:spPr>
        <a:xfrm>
          <a:off x="7861300" y="10147874"/>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31770</xdr:rowOff>
    </xdr:from>
    <xdr:to>
      <xdr:col>41</xdr:col>
      <xdr:colOff>50800</xdr:colOff>
      <xdr:row>59</xdr:row>
      <xdr:rowOff>32324</xdr:rowOff>
    </xdr:to>
    <xdr:cxnSp macro="">
      <xdr:nvCxnSpPr>
        <xdr:cNvPr id="360" name="直線コネクタ 359"/>
        <xdr:cNvCxnSpPr/>
      </xdr:nvCxnSpPr>
      <xdr:spPr>
        <a:xfrm>
          <a:off x="6972300" y="10147320"/>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131690</xdr:rowOff>
    </xdr:from>
    <xdr:to>
      <xdr:col>55</xdr:col>
      <xdr:colOff>50800</xdr:colOff>
      <xdr:row>59</xdr:row>
      <xdr:rowOff>61840</xdr:rowOff>
    </xdr:to>
    <xdr:sp macro="" textlink="">
      <xdr:nvSpPr>
        <xdr:cNvPr id="370" name="楕円 369"/>
        <xdr:cNvSpPr/>
      </xdr:nvSpPr>
      <xdr:spPr>
        <a:xfrm>
          <a:off x="10426700" y="100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46617</xdr:rowOff>
    </xdr:from>
    <xdr:ext cx="534377" cy="259045"/>
    <xdr:sp macro="" textlink="">
      <xdr:nvSpPr>
        <xdr:cNvPr id="371" name="普通建設事業費該当値テキスト"/>
        <xdr:cNvSpPr txBox="1"/>
      </xdr:nvSpPr>
      <xdr:spPr>
        <a:xfrm>
          <a:off x="10528300" y="99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134997</xdr:rowOff>
    </xdr:from>
    <xdr:to>
      <xdr:col>50</xdr:col>
      <xdr:colOff>165100</xdr:colOff>
      <xdr:row>59</xdr:row>
      <xdr:rowOff>65147</xdr:rowOff>
    </xdr:to>
    <xdr:sp macro="" textlink="">
      <xdr:nvSpPr>
        <xdr:cNvPr id="372" name="楕円 371"/>
        <xdr:cNvSpPr/>
      </xdr:nvSpPr>
      <xdr:spPr>
        <a:xfrm>
          <a:off x="9588500" y="1007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56274</xdr:rowOff>
    </xdr:from>
    <xdr:ext cx="534377" cy="259045"/>
    <xdr:sp macro="" textlink="">
      <xdr:nvSpPr>
        <xdr:cNvPr id="373" name="テキスト ボックス 372"/>
        <xdr:cNvSpPr txBox="1"/>
      </xdr:nvSpPr>
      <xdr:spPr>
        <a:xfrm>
          <a:off x="9372111" y="1017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153951</xdr:rowOff>
    </xdr:from>
    <xdr:to>
      <xdr:col>46</xdr:col>
      <xdr:colOff>38100</xdr:colOff>
      <xdr:row>59</xdr:row>
      <xdr:rowOff>84101</xdr:rowOff>
    </xdr:to>
    <xdr:sp macro="" textlink="">
      <xdr:nvSpPr>
        <xdr:cNvPr id="374" name="楕円 373"/>
        <xdr:cNvSpPr/>
      </xdr:nvSpPr>
      <xdr:spPr>
        <a:xfrm>
          <a:off x="8699500" y="100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75228</xdr:rowOff>
    </xdr:from>
    <xdr:ext cx="534377" cy="259045"/>
    <xdr:sp macro="" textlink="">
      <xdr:nvSpPr>
        <xdr:cNvPr id="375" name="テキスト ボックス 374"/>
        <xdr:cNvSpPr txBox="1"/>
      </xdr:nvSpPr>
      <xdr:spPr>
        <a:xfrm>
          <a:off x="8483111" y="101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152974</xdr:rowOff>
    </xdr:from>
    <xdr:to>
      <xdr:col>41</xdr:col>
      <xdr:colOff>101600</xdr:colOff>
      <xdr:row>59</xdr:row>
      <xdr:rowOff>83124</xdr:rowOff>
    </xdr:to>
    <xdr:sp macro="" textlink="">
      <xdr:nvSpPr>
        <xdr:cNvPr id="376" name="楕円 375"/>
        <xdr:cNvSpPr/>
      </xdr:nvSpPr>
      <xdr:spPr>
        <a:xfrm>
          <a:off x="7810500" y="100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74251</xdr:rowOff>
    </xdr:from>
    <xdr:ext cx="534377" cy="259045"/>
    <xdr:sp macro="" textlink="">
      <xdr:nvSpPr>
        <xdr:cNvPr id="377" name="テキスト ボックス 376"/>
        <xdr:cNvSpPr txBox="1"/>
      </xdr:nvSpPr>
      <xdr:spPr>
        <a:xfrm>
          <a:off x="7594111" y="101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152420</xdr:rowOff>
    </xdr:from>
    <xdr:to>
      <xdr:col>36</xdr:col>
      <xdr:colOff>165100</xdr:colOff>
      <xdr:row>59</xdr:row>
      <xdr:rowOff>82570</xdr:rowOff>
    </xdr:to>
    <xdr:sp macro="" textlink="">
      <xdr:nvSpPr>
        <xdr:cNvPr id="378" name="楕円 377"/>
        <xdr:cNvSpPr/>
      </xdr:nvSpPr>
      <xdr:spPr>
        <a:xfrm>
          <a:off x="6921500" y="100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73697</xdr:rowOff>
    </xdr:from>
    <xdr:ext cx="534377" cy="259045"/>
    <xdr:sp macro="" textlink="">
      <xdr:nvSpPr>
        <xdr:cNvPr id="379" name="テキスト ボックス 378"/>
        <xdr:cNvSpPr txBox="1"/>
      </xdr:nvSpPr>
      <xdr:spPr>
        <a:xfrm>
          <a:off x="6705111" y="101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139202</xdr:rowOff>
    </xdr:from>
    <xdr:to>
      <xdr:col>55</xdr:col>
      <xdr:colOff>0</xdr:colOff>
      <xdr:row>78</xdr:row>
      <xdr:rowOff>127223</xdr:rowOff>
    </xdr:to>
    <xdr:cxnSp macro="">
      <xdr:nvCxnSpPr>
        <xdr:cNvPr id="406" name="直線コネクタ 405"/>
        <xdr:cNvCxnSpPr/>
      </xdr:nvCxnSpPr>
      <xdr:spPr>
        <a:xfrm flipV="1">
          <a:off x="9639300" y="13340852"/>
          <a:ext cx="8382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7" name="普通建設事業費 （ うち新規整備　）平均値テキスト"/>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105108</xdr:rowOff>
    </xdr:from>
    <xdr:to>
      <xdr:col>50</xdr:col>
      <xdr:colOff>114300</xdr:colOff>
      <xdr:row>78</xdr:row>
      <xdr:rowOff>127223</xdr:rowOff>
    </xdr:to>
    <xdr:cxnSp macro="">
      <xdr:nvCxnSpPr>
        <xdr:cNvPr id="409" name="直線コネクタ 408"/>
        <xdr:cNvCxnSpPr/>
      </xdr:nvCxnSpPr>
      <xdr:spPr>
        <a:xfrm>
          <a:off x="8750300" y="13478208"/>
          <a:ext cx="8890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105108</xdr:rowOff>
    </xdr:from>
    <xdr:to>
      <xdr:col>45</xdr:col>
      <xdr:colOff>177800</xdr:colOff>
      <xdr:row>78</xdr:row>
      <xdr:rowOff>138488</xdr:rowOff>
    </xdr:to>
    <xdr:cxnSp macro="">
      <xdr:nvCxnSpPr>
        <xdr:cNvPr id="412" name="直線コネクタ 411"/>
        <xdr:cNvCxnSpPr/>
      </xdr:nvCxnSpPr>
      <xdr:spPr>
        <a:xfrm flipV="1">
          <a:off x="7861300" y="13478208"/>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138471</xdr:rowOff>
    </xdr:from>
    <xdr:to>
      <xdr:col>41</xdr:col>
      <xdr:colOff>50800</xdr:colOff>
      <xdr:row>78</xdr:row>
      <xdr:rowOff>138488</xdr:rowOff>
    </xdr:to>
    <xdr:cxnSp macro="">
      <xdr:nvCxnSpPr>
        <xdr:cNvPr id="415" name="直線コネクタ 414"/>
        <xdr:cNvCxnSpPr/>
      </xdr:nvCxnSpPr>
      <xdr:spPr>
        <a:xfrm>
          <a:off x="6972300" y="1351157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88402</xdr:rowOff>
    </xdr:from>
    <xdr:to>
      <xdr:col>55</xdr:col>
      <xdr:colOff>50800</xdr:colOff>
      <xdr:row>78</xdr:row>
      <xdr:rowOff>18552</xdr:rowOff>
    </xdr:to>
    <xdr:sp macro="" textlink="">
      <xdr:nvSpPr>
        <xdr:cNvPr id="425" name="楕円 424"/>
        <xdr:cNvSpPr/>
      </xdr:nvSpPr>
      <xdr:spPr>
        <a:xfrm>
          <a:off x="104267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111279</xdr:rowOff>
    </xdr:from>
    <xdr:ext cx="534377" cy="259045"/>
    <xdr:sp macro="" textlink="">
      <xdr:nvSpPr>
        <xdr:cNvPr id="426" name="普通建設事業費 （ うち新規整備　）該当値テキスト"/>
        <xdr:cNvSpPr txBox="1"/>
      </xdr:nvSpPr>
      <xdr:spPr>
        <a:xfrm>
          <a:off x="10528300" y="13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76423</xdr:rowOff>
    </xdr:from>
    <xdr:to>
      <xdr:col>50</xdr:col>
      <xdr:colOff>165100</xdr:colOff>
      <xdr:row>79</xdr:row>
      <xdr:rowOff>6573</xdr:rowOff>
    </xdr:to>
    <xdr:sp macro="" textlink="">
      <xdr:nvSpPr>
        <xdr:cNvPr id="427" name="楕円 426"/>
        <xdr:cNvSpPr/>
      </xdr:nvSpPr>
      <xdr:spPr>
        <a:xfrm>
          <a:off x="9588500" y="134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169150</xdr:rowOff>
    </xdr:from>
    <xdr:ext cx="469744" cy="259045"/>
    <xdr:sp macro="" textlink="">
      <xdr:nvSpPr>
        <xdr:cNvPr id="428" name="テキスト ボックス 427"/>
        <xdr:cNvSpPr txBox="1"/>
      </xdr:nvSpPr>
      <xdr:spPr>
        <a:xfrm>
          <a:off x="9404428" y="135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54308</xdr:rowOff>
    </xdr:from>
    <xdr:to>
      <xdr:col>46</xdr:col>
      <xdr:colOff>38100</xdr:colOff>
      <xdr:row>78</xdr:row>
      <xdr:rowOff>155908</xdr:rowOff>
    </xdr:to>
    <xdr:sp macro="" textlink="">
      <xdr:nvSpPr>
        <xdr:cNvPr id="429" name="楕円 428"/>
        <xdr:cNvSpPr/>
      </xdr:nvSpPr>
      <xdr:spPr>
        <a:xfrm>
          <a:off x="8699500" y="134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147035</xdr:rowOff>
    </xdr:from>
    <xdr:ext cx="469744" cy="259045"/>
    <xdr:sp macro="" textlink="">
      <xdr:nvSpPr>
        <xdr:cNvPr id="430" name="テキスト ボックス 429"/>
        <xdr:cNvSpPr txBox="1"/>
      </xdr:nvSpPr>
      <xdr:spPr>
        <a:xfrm>
          <a:off x="8515428" y="135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87688</xdr:rowOff>
    </xdr:from>
    <xdr:to>
      <xdr:col>41</xdr:col>
      <xdr:colOff>101600</xdr:colOff>
      <xdr:row>79</xdr:row>
      <xdr:rowOff>17838</xdr:rowOff>
    </xdr:to>
    <xdr:sp macro="" textlink="">
      <xdr:nvSpPr>
        <xdr:cNvPr id="431" name="楕円 430"/>
        <xdr:cNvSpPr/>
      </xdr:nvSpPr>
      <xdr:spPr>
        <a:xfrm>
          <a:off x="78105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8965</xdr:rowOff>
    </xdr:from>
    <xdr:ext cx="378565" cy="259045"/>
    <xdr:sp macro="" textlink="">
      <xdr:nvSpPr>
        <xdr:cNvPr id="432" name="テキスト ボックス 431"/>
        <xdr:cNvSpPr txBox="1"/>
      </xdr:nvSpPr>
      <xdr:spPr>
        <a:xfrm>
          <a:off x="7672017" y="1355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87671</xdr:rowOff>
    </xdr:from>
    <xdr:to>
      <xdr:col>36</xdr:col>
      <xdr:colOff>165100</xdr:colOff>
      <xdr:row>79</xdr:row>
      <xdr:rowOff>17821</xdr:rowOff>
    </xdr:to>
    <xdr:sp macro="" textlink="">
      <xdr:nvSpPr>
        <xdr:cNvPr id="433" name="楕円 432"/>
        <xdr:cNvSpPr/>
      </xdr:nvSpPr>
      <xdr:spPr>
        <a:xfrm>
          <a:off x="6921500" y="134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8948</xdr:rowOff>
    </xdr:from>
    <xdr:ext cx="378565" cy="259045"/>
    <xdr:sp macro="" textlink="">
      <xdr:nvSpPr>
        <xdr:cNvPr id="434" name="テキスト ボックス 433"/>
        <xdr:cNvSpPr txBox="1"/>
      </xdr:nvSpPr>
      <xdr:spPr>
        <a:xfrm>
          <a:off x="6783017" y="1355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122889</xdr:rowOff>
    </xdr:from>
    <xdr:to>
      <xdr:col>55</xdr:col>
      <xdr:colOff>0</xdr:colOff>
      <xdr:row>98</xdr:row>
      <xdr:rowOff>78820</xdr:rowOff>
    </xdr:to>
    <xdr:cxnSp macro="">
      <xdr:nvCxnSpPr>
        <xdr:cNvPr id="461" name="直線コネクタ 460"/>
        <xdr:cNvCxnSpPr/>
      </xdr:nvCxnSpPr>
      <xdr:spPr>
        <a:xfrm>
          <a:off x="9639300" y="16753539"/>
          <a:ext cx="838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122889</xdr:rowOff>
    </xdr:from>
    <xdr:to>
      <xdr:col>50</xdr:col>
      <xdr:colOff>114300</xdr:colOff>
      <xdr:row>98</xdr:row>
      <xdr:rowOff>62013</xdr:rowOff>
    </xdr:to>
    <xdr:cxnSp macro="">
      <xdr:nvCxnSpPr>
        <xdr:cNvPr id="464" name="直線コネクタ 463"/>
        <xdr:cNvCxnSpPr/>
      </xdr:nvCxnSpPr>
      <xdr:spPr>
        <a:xfrm flipV="1">
          <a:off x="8750300" y="16753539"/>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98</xdr:row>
      <xdr:rowOff>62013</xdr:rowOff>
    </xdr:to>
    <xdr:cxnSp macro="">
      <xdr:nvCxnSpPr>
        <xdr:cNvPr id="467" name="直線コネクタ 466"/>
        <xdr:cNvCxnSpPr/>
      </xdr:nvCxnSpPr>
      <xdr:spPr>
        <a:xfrm>
          <a:off x="7861300" y="16779475"/>
          <a:ext cx="889000" cy="8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148825</xdr:rowOff>
    </xdr:from>
    <xdr:to>
      <xdr:col>41</xdr:col>
      <xdr:colOff>50800</xdr:colOff>
      <xdr:row>97</xdr:row>
      <xdr:rowOff>157037</xdr:rowOff>
    </xdr:to>
    <xdr:cxnSp macro="">
      <xdr:nvCxnSpPr>
        <xdr:cNvPr id="470" name="直線コネクタ 469"/>
        <xdr:cNvCxnSpPr/>
      </xdr:nvCxnSpPr>
      <xdr:spPr>
        <a:xfrm flipV="1">
          <a:off x="6972300" y="16779475"/>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28020</xdr:rowOff>
    </xdr:from>
    <xdr:to>
      <xdr:col>55</xdr:col>
      <xdr:colOff>50800</xdr:colOff>
      <xdr:row>98</xdr:row>
      <xdr:rowOff>129620</xdr:rowOff>
    </xdr:to>
    <xdr:sp macro="" textlink="">
      <xdr:nvSpPr>
        <xdr:cNvPr id="480" name="楕円 479"/>
        <xdr:cNvSpPr/>
      </xdr:nvSpPr>
      <xdr:spPr>
        <a:xfrm>
          <a:off x="10426700" y="168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114397</xdr:rowOff>
    </xdr:from>
    <xdr:ext cx="534377" cy="259045"/>
    <xdr:sp macro="" textlink="">
      <xdr:nvSpPr>
        <xdr:cNvPr id="481" name="普通建設事業費 （ うち更新整備　）該当値テキスト"/>
        <xdr:cNvSpPr txBox="1"/>
      </xdr:nvSpPr>
      <xdr:spPr>
        <a:xfrm>
          <a:off x="10528300" y="167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72089</xdr:rowOff>
    </xdr:from>
    <xdr:to>
      <xdr:col>50</xdr:col>
      <xdr:colOff>165100</xdr:colOff>
      <xdr:row>98</xdr:row>
      <xdr:rowOff>2239</xdr:rowOff>
    </xdr:to>
    <xdr:sp macro="" textlink="">
      <xdr:nvSpPr>
        <xdr:cNvPr id="482" name="楕円 481"/>
        <xdr:cNvSpPr/>
      </xdr:nvSpPr>
      <xdr:spPr>
        <a:xfrm>
          <a:off x="9588500" y="167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164816</xdr:rowOff>
    </xdr:from>
    <xdr:ext cx="534377" cy="259045"/>
    <xdr:sp macro="" textlink="">
      <xdr:nvSpPr>
        <xdr:cNvPr id="483" name="テキスト ボックス 482"/>
        <xdr:cNvSpPr txBox="1"/>
      </xdr:nvSpPr>
      <xdr:spPr>
        <a:xfrm>
          <a:off x="9372111" y="167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11213</xdr:rowOff>
    </xdr:from>
    <xdr:to>
      <xdr:col>46</xdr:col>
      <xdr:colOff>38100</xdr:colOff>
      <xdr:row>98</xdr:row>
      <xdr:rowOff>112813</xdr:rowOff>
    </xdr:to>
    <xdr:sp macro="" textlink="">
      <xdr:nvSpPr>
        <xdr:cNvPr id="484" name="楕円 483"/>
        <xdr:cNvSpPr/>
      </xdr:nvSpPr>
      <xdr:spPr>
        <a:xfrm>
          <a:off x="8699500" y="168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103940</xdr:rowOff>
    </xdr:from>
    <xdr:ext cx="534377" cy="259045"/>
    <xdr:sp macro="" textlink="">
      <xdr:nvSpPr>
        <xdr:cNvPr id="485" name="テキスト ボックス 484"/>
        <xdr:cNvSpPr txBox="1"/>
      </xdr:nvSpPr>
      <xdr:spPr>
        <a:xfrm>
          <a:off x="8483111" y="169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98025</xdr:rowOff>
    </xdr:from>
    <xdr:to>
      <xdr:col>41</xdr:col>
      <xdr:colOff>101600</xdr:colOff>
      <xdr:row>98</xdr:row>
      <xdr:rowOff>28175</xdr:rowOff>
    </xdr:to>
    <xdr:sp macro="" textlink="">
      <xdr:nvSpPr>
        <xdr:cNvPr id="486" name="楕円 485"/>
        <xdr:cNvSpPr/>
      </xdr:nvSpPr>
      <xdr:spPr>
        <a:xfrm>
          <a:off x="7810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19302</xdr:rowOff>
    </xdr:from>
    <xdr:ext cx="534377" cy="259045"/>
    <xdr:sp macro="" textlink="">
      <xdr:nvSpPr>
        <xdr:cNvPr id="487" name="テキスト ボックス 486"/>
        <xdr:cNvSpPr txBox="1"/>
      </xdr:nvSpPr>
      <xdr:spPr>
        <a:xfrm>
          <a:off x="7594111" y="168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106237</xdr:rowOff>
    </xdr:from>
    <xdr:to>
      <xdr:col>36</xdr:col>
      <xdr:colOff>165100</xdr:colOff>
      <xdr:row>98</xdr:row>
      <xdr:rowOff>36387</xdr:rowOff>
    </xdr:to>
    <xdr:sp macro="" textlink="">
      <xdr:nvSpPr>
        <xdr:cNvPr id="488" name="楕円 487"/>
        <xdr:cNvSpPr/>
      </xdr:nvSpPr>
      <xdr:spPr>
        <a:xfrm>
          <a:off x="6921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27514</xdr:rowOff>
    </xdr:from>
    <xdr:ext cx="534377" cy="259045"/>
    <xdr:sp macro="" textlink="">
      <xdr:nvSpPr>
        <xdr:cNvPr id="489" name="テキスト ボックス 488"/>
        <xdr:cNvSpPr txBox="1"/>
      </xdr:nvSpPr>
      <xdr:spPr>
        <a:xfrm>
          <a:off x="6705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164905</xdr:rowOff>
    </xdr:from>
    <xdr:to>
      <xdr:col>85</xdr:col>
      <xdr:colOff>127000</xdr:colOff>
      <xdr:row>78</xdr:row>
      <xdr:rowOff>569</xdr:rowOff>
    </xdr:to>
    <xdr:cxnSp macro="">
      <xdr:nvCxnSpPr>
        <xdr:cNvPr id="620" name="直線コネクタ 619"/>
        <xdr:cNvCxnSpPr/>
      </xdr:nvCxnSpPr>
      <xdr:spPr>
        <a:xfrm>
          <a:off x="15481300" y="13366555"/>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164905</xdr:rowOff>
    </xdr:from>
    <xdr:to>
      <xdr:col>81</xdr:col>
      <xdr:colOff>50800</xdr:colOff>
      <xdr:row>78</xdr:row>
      <xdr:rowOff>606</xdr:rowOff>
    </xdr:to>
    <xdr:cxnSp macro="">
      <xdr:nvCxnSpPr>
        <xdr:cNvPr id="623" name="直線コネクタ 622"/>
        <xdr:cNvCxnSpPr/>
      </xdr:nvCxnSpPr>
      <xdr:spPr>
        <a:xfrm flipV="1">
          <a:off x="14592300" y="133665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xdr:rowOff>
    </xdr:from>
    <xdr:to>
      <xdr:col>76</xdr:col>
      <xdr:colOff>114300</xdr:colOff>
      <xdr:row>78</xdr:row>
      <xdr:rowOff>12100</xdr:rowOff>
    </xdr:to>
    <xdr:cxnSp macro="">
      <xdr:nvCxnSpPr>
        <xdr:cNvPr id="626" name="直線コネクタ 625"/>
        <xdr:cNvCxnSpPr/>
      </xdr:nvCxnSpPr>
      <xdr:spPr>
        <a:xfrm flipV="1">
          <a:off x="13703300" y="13373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10162</xdr:rowOff>
    </xdr:from>
    <xdr:to>
      <xdr:col>71</xdr:col>
      <xdr:colOff>177800</xdr:colOff>
      <xdr:row>78</xdr:row>
      <xdr:rowOff>12100</xdr:rowOff>
    </xdr:to>
    <xdr:cxnSp macro="">
      <xdr:nvCxnSpPr>
        <xdr:cNvPr id="629" name="直線コネクタ 628"/>
        <xdr:cNvCxnSpPr/>
      </xdr:nvCxnSpPr>
      <xdr:spPr>
        <a:xfrm>
          <a:off x="12814300" y="13383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121219</xdr:rowOff>
    </xdr:from>
    <xdr:to>
      <xdr:col>85</xdr:col>
      <xdr:colOff>177800</xdr:colOff>
      <xdr:row>78</xdr:row>
      <xdr:rowOff>51369</xdr:rowOff>
    </xdr:to>
    <xdr:sp macro="" textlink="">
      <xdr:nvSpPr>
        <xdr:cNvPr id="639" name="楕円 638"/>
        <xdr:cNvSpPr/>
      </xdr:nvSpPr>
      <xdr:spPr>
        <a:xfrm>
          <a:off x="162687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99646</xdr:rowOff>
    </xdr:from>
    <xdr:ext cx="534377" cy="259045"/>
    <xdr:sp macro="" textlink="">
      <xdr:nvSpPr>
        <xdr:cNvPr id="640" name="公債費該当値テキスト"/>
        <xdr:cNvSpPr txBox="1"/>
      </xdr:nvSpPr>
      <xdr:spPr>
        <a:xfrm>
          <a:off x="16370300" y="133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114105</xdr:rowOff>
    </xdr:from>
    <xdr:to>
      <xdr:col>81</xdr:col>
      <xdr:colOff>101600</xdr:colOff>
      <xdr:row>78</xdr:row>
      <xdr:rowOff>44255</xdr:rowOff>
    </xdr:to>
    <xdr:sp macro="" textlink="">
      <xdr:nvSpPr>
        <xdr:cNvPr id="641" name="楕円 640"/>
        <xdr:cNvSpPr/>
      </xdr:nvSpPr>
      <xdr:spPr>
        <a:xfrm>
          <a:off x="15430500" y="133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35382</xdr:rowOff>
    </xdr:from>
    <xdr:ext cx="534377" cy="259045"/>
    <xdr:sp macro="" textlink="">
      <xdr:nvSpPr>
        <xdr:cNvPr id="642" name="テキスト ボックス 641"/>
        <xdr:cNvSpPr txBox="1"/>
      </xdr:nvSpPr>
      <xdr:spPr>
        <a:xfrm>
          <a:off x="15214111" y="134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121256</xdr:rowOff>
    </xdr:from>
    <xdr:to>
      <xdr:col>76</xdr:col>
      <xdr:colOff>165100</xdr:colOff>
      <xdr:row>78</xdr:row>
      <xdr:rowOff>51406</xdr:rowOff>
    </xdr:to>
    <xdr:sp macro="" textlink="">
      <xdr:nvSpPr>
        <xdr:cNvPr id="643" name="楕円 642"/>
        <xdr:cNvSpPr/>
      </xdr:nvSpPr>
      <xdr:spPr>
        <a:xfrm>
          <a:off x="14541500" y="133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42533</xdr:rowOff>
    </xdr:from>
    <xdr:ext cx="534377" cy="259045"/>
    <xdr:sp macro="" textlink="">
      <xdr:nvSpPr>
        <xdr:cNvPr id="644" name="テキスト ボックス 643"/>
        <xdr:cNvSpPr txBox="1"/>
      </xdr:nvSpPr>
      <xdr:spPr>
        <a:xfrm>
          <a:off x="14325111" y="134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132750</xdr:rowOff>
    </xdr:from>
    <xdr:to>
      <xdr:col>72</xdr:col>
      <xdr:colOff>38100</xdr:colOff>
      <xdr:row>78</xdr:row>
      <xdr:rowOff>62900</xdr:rowOff>
    </xdr:to>
    <xdr:sp macro="" textlink="">
      <xdr:nvSpPr>
        <xdr:cNvPr id="645" name="楕円 644"/>
        <xdr:cNvSpPr/>
      </xdr:nvSpPr>
      <xdr:spPr>
        <a:xfrm>
          <a:off x="136525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54027</xdr:rowOff>
    </xdr:from>
    <xdr:ext cx="534377" cy="259045"/>
    <xdr:sp macro="" textlink="">
      <xdr:nvSpPr>
        <xdr:cNvPr id="646" name="テキスト ボックス 645"/>
        <xdr:cNvSpPr txBox="1"/>
      </xdr:nvSpPr>
      <xdr:spPr>
        <a:xfrm>
          <a:off x="13436111" y="134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130812</xdr:rowOff>
    </xdr:from>
    <xdr:to>
      <xdr:col>67</xdr:col>
      <xdr:colOff>101600</xdr:colOff>
      <xdr:row>78</xdr:row>
      <xdr:rowOff>60962</xdr:rowOff>
    </xdr:to>
    <xdr:sp macro="" textlink="">
      <xdr:nvSpPr>
        <xdr:cNvPr id="647" name="楕円 646"/>
        <xdr:cNvSpPr/>
      </xdr:nvSpPr>
      <xdr:spPr>
        <a:xfrm>
          <a:off x="12763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52089</xdr:rowOff>
    </xdr:from>
    <xdr:ext cx="534377" cy="259045"/>
    <xdr:sp macro="" textlink="">
      <xdr:nvSpPr>
        <xdr:cNvPr id="648" name="テキスト ボックス 647"/>
        <xdr:cNvSpPr txBox="1"/>
      </xdr:nvSpPr>
      <xdr:spPr>
        <a:xfrm>
          <a:off x="12547111" y="13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27073</xdr:rowOff>
    </xdr:from>
    <xdr:to>
      <xdr:col>85</xdr:col>
      <xdr:colOff>127000</xdr:colOff>
      <xdr:row>99</xdr:row>
      <xdr:rowOff>47788</xdr:rowOff>
    </xdr:to>
    <xdr:cxnSp macro="">
      <xdr:nvCxnSpPr>
        <xdr:cNvPr id="679" name="直線コネクタ 678"/>
        <xdr:cNvCxnSpPr/>
      </xdr:nvCxnSpPr>
      <xdr:spPr>
        <a:xfrm>
          <a:off x="15481300" y="17000623"/>
          <a:ext cx="8382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27073</xdr:rowOff>
    </xdr:from>
    <xdr:to>
      <xdr:col>81</xdr:col>
      <xdr:colOff>50800</xdr:colOff>
      <xdr:row>99</xdr:row>
      <xdr:rowOff>69709</xdr:rowOff>
    </xdr:to>
    <xdr:cxnSp macro="">
      <xdr:nvCxnSpPr>
        <xdr:cNvPr id="682" name="直線コネクタ 681"/>
        <xdr:cNvCxnSpPr/>
      </xdr:nvCxnSpPr>
      <xdr:spPr>
        <a:xfrm flipV="1">
          <a:off x="14592300" y="17000623"/>
          <a:ext cx="8890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69709</xdr:rowOff>
    </xdr:from>
    <xdr:to>
      <xdr:col>76</xdr:col>
      <xdr:colOff>114300</xdr:colOff>
      <xdr:row>99</xdr:row>
      <xdr:rowOff>85858</xdr:rowOff>
    </xdr:to>
    <xdr:cxnSp macro="">
      <xdr:nvCxnSpPr>
        <xdr:cNvPr id="685" name="直線コネクタ 684"/>
        <xdr:cNvCxnSpPr/>
      </xdr:nvCxnSpPr>
      <xdr:spPr>
        <a:xfrm flipV="1">
          <a:off x="13703300" y="1704325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85858</xdr:rowOff>
    </xdr:from>
    <xdr:to>
      <xdr:col>71</xdr:col>
      <xdr:colOff>177800</xdr:colOff>
      <xdr:row>99</xdr:row>
      <xdr:rowOff>96478</xdr:rowOff>
    </xdr:to>
    <xdr:cxnSp macro="">
      <xdr:nvCxnSpPr>
        <xdr:cNvPr id="688" name="直線コネクタ 687"/>
        <xdr:cNvCxnSpPr/>
      </xdr:nvCxnSpPr>
      <xdr:spPr>
        <a:xfrm flipV="1">
          <a:off x="12814300" y="17059408"/>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168438</xdr:rowOff>
    </xdr:from>
    <xdr:to>
      <xdr:col>85</xdr:col>
      <xdr:colOff>177800</xdr:colOff>
      <xdr:row>99</xdr:row>
      <xdr:rowOff>98588</xdr:rowOff>
    </xdr:to>
    <xdr:sp macro="" textlink="">
      <xdr:nvSpPr>
        <xdr:cNvPr id="698" name="楕円 697"/>
        <xdr:cNvSpPr/>
      </xdr:nvSpPr>
      <xdr:spPr>
        <a:xfrm>
          <a:off x="16268700" y="169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147723</xdr:rowOff>
    </xdr:from>
    <xdr:to>
      <xdr:col>81</xdr:col>
      <xdr:colOff>101600</xdr:colOff>
      <xdr:row>99</xdr:row>
      <xdr:rowOff>77873</xdr:rowOff>
    </xdr:to>
    <xdr:sp macro="" textlink="">
      <xdr:nvSpPr>
        <xdr:cNvPr id="700" name="楕円 699"/>
        <xdr:cNvSpPr/>
      </xdr:nvSpPr>
      <xdr:spPr>
        <a:xfrm>
          <a:off x="15430500" y="16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69000</xdr:rowOff>
    </xdr:from>
    <xdr:ext cx="534377" cy="259045"/>
    <xdr:sp macro="" textlink="">
      <xdr:nvSpPr>
        <xdr:cNvPr id="701" name="テキスト ボックス 700"/>
        <xdr:cNvSpPr txBox="1"/>
      </xdr:nvSpPr>
      <xdr:spPr>
        <a:xfrm>
          <a:off x="15214111" y="170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18909</xdr:rowOff>
    </xdr:from>
    <xdr:to>
      <xdr:col>76</xdr:col>
      <xdr:colOff>165100</xdr:colOff>
      <xdr:row>99</xdr:row>
      <xdr:rowOff>120509</xdr:rowOff>
    </xdr:to>
    <xdr:sp macro="" textlink="">
      <xdr:nvSpPr>
        <xdr:cNvPr id="702" name="楕円 701"/>
        <xdr:cNvSpPr/>
      </xdr:nvSpPr>
      <xdr:spPr>
        <a:xfrm>
          <a:off x="14541500" y="169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111636</xdr:rowOff>
    </xdr:from>
    <xdr:ext cx="534377" cy="259045"/>
    <xdr:sp macro="" textlink="">
      <xdr:nvSpPr>
        <xdr:cNvPr id="703" name="テキスト ボックス 702"/>
        <xdr:cNvSpPr txBox="1"/>
      </xdr:nvSpPr>
      <xdr:spPr>
        <a:xfrm>
          <a:off x="14325111" y="170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35058</xdr:rowOff>
    </xdr:from>
    <xdr:to>
      <xdr:col>72</xdr:col>
      <xdr:colOff>38100</xdr:colOff>
      <xdr:row>99</xdr:row>
      <xdr:rowOff>136658</xdr:rowOff>
    </xdr:to>
    <xdr:sp macro="" textlink="">
      <xdr:nvSpPr>
        <xdr:cNvPr id="704" name="楕円 703"/>
        <xdr:cNvSpPr/>
      </xdr:nvSpPr>
      <xdr:spPr>
        <a:xfrm>
          <a:off x="13652500" y="170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127785</xdr:rowOff>
    </xdr:from>
    <xdr:ext cx="469744" cy="259045"/>
    <xdr:sp macro="" textlink="">
      <xdr:nvSpPr>
        <xdr:cNvPr id="705" name="テキスト ボックス 704"/>
        <xdr:cNvSpPr txBox="1"/>
      </xdr:nvSpPr>
      <xdr:spPr>
        <a:xfrm>
          <a:off x="13468428" y="171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45678</xdr:rowOff>
    </xdr:from>
    <xdr:to>
      <xdr:col>67</xdr:col>
      <xdr:colOff>101600</xdr:colOff>
      <xdr:row>99</xdr:row>
      <xdr:rowOff>147278</xdr:rowOff>
    </xdr:to>
    <xdr:sp macro="" textlink="">
      <xdr:nvSpPr>
        <xdr:cNvPr id="706" name="楕円 705"/>
        <xdr:cNvSpPr/>
      </xdr:nvSpPr>
      <xdr:spPr>
        <a:xfrm>
          <a:off x="12763500" y="17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138405</xdr:rowOff>
    </xdr:from>
    <xdr:ext cx="469744" cy="259045"/>
    <xdr:sp macro="" textlink="">
      <xdr:nvSpPr>
        <xdr:cNvPr id="707" name="テキスト ボックス 706"/>
        <xdr:cNvSpPr txBox="1"/>
      </xdr:nvSpPr>
      <xdr:spPr>
        <a:xfrm>
          <a:off x="12579428" y="17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97180</xdr:rowOff>
    </xdr:from>
    <xdr:to>
      <xdr:col>116</xdr:col>
      <xdr:colOff>63500</xdr:colOff>
      <xdr:row>39</xdr:row>
      <xdr:rowOff>98878</xdr:rowOff>
    </xdr:to>
    <xdr:cxnSp macro="">
      <xdr:nvCxnSpPr>
        <xdr:cNvPr id="738" name="直線コネクタ 737"/>
        <xdr:cNvCxnSpPr/>
      </xdr:nvCxnSpPr>
      <xdr:spPr>
        <a:xfrm>
          <a:off x="21323300" y="6783730"/>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97180</xdr:rowOff>
    </xdr:from>
    <xdr:to>
      <xdr:col>111</xdr:col>
      <xdr:colOff>177800</xdr:colOff>
      <xdr:row>39</xdr:row>
      <xdr:rowOff>98878</xdr:rowOff>
    </xdr:to>
    <xdr:cxnSp macro="">
      <xdr:nvCxnSpPr>
        <xdr:cNvPr id="741" name="直線コネクタ 740"/>
        <xdr:cNvCxnSpPr/>
      </xdr:nvCxnSpPr>
      <xdr:spPr>
        <a:xfrm flipV="1">
          <a:off x="20434300" y="678373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46380</xdr:rowOff>
    </xdr:from>
    <xdr:to>
      <xdr:col>112</xdr:col>
      <xdr:colOff>38100</xdr:colOff>
      <xdr:row>39</xdr:row>
      <xdr:rowOff>147980</xdr:rowOff>
    </xdr:to>
    <xdr:sp macro="" textlink="">
      <xdr:nvSpPr>
        <xdr:cNvPr id="759" name="楕円 758"/>
        <xdr:cNvSpPr/>
      </xdr:nvSpPr>
      <xdr:spPr>
        <a:xfrm>
          <a:off x="21272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139107</xdr:rowOff>
    </xdr:from>
    <xdr:ext cx="313932" cy="259045"/>
    <xdr:sp macro="" textlink="">
      <xdr:nvSpPr>
        <xdr:cNvPr id="760" name="テキスト ボックス 759"/>
        <xdr:cNvSpPr txBox="1"/>
      </xdr:nvSpPr>
      <xdr:spPr>
        <a:xfrm>
          <a:off x="21166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84640</xdr:rowOff>
    </xdr:from>
    <xdr:to>
      <xdr:col>116</xdr:col>
      <xdr:colOff>63500</xdr:colOff>
      <xdr:row>59</xdr:row>
      <xdr:rowOff>84738</xdr:rowOff>
    </xdr:to>
    <xdr:cxnSp macro="">
      <xdr:nvCxnSpPr>
        <xdr:cNvPr id="797" name="直線コネクタ 796"/>
        <xdr:cNvCxnSpPr/>
      </xdr:nvCxnSpPr>
      <xdr:spPr>
        <a:xfrm>
          <a:off x="21323300" y="1020019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84640</xdr:rowOff>
    </xdr:from>
    <xdr:to>
      <xdr:col>111</xdr:col>
      <xdr:colOff>177800</xdr:colOff>
      <xdr:row>59</xdr:row>
      <xdr:rowOff>84868</xdr:rowOff>
    </xdr:to>
    <xdr:cxnSp macro="">
      <xdr:nvCxnSpPr>
        <xdr:cNvPr id="800" name="直線コネクタ 799"/>
        <xdr:cNvCxnSpPr/>
      </xdr:nvCxnSpPr>
      <xdr:spPr>
        <a:xfrm flipV="1">
          <a:off x="20434300" y="1020019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84868</xdr:rowOff>
    </xdr:from>
    <xdr:to>
      <xdr:col>107</xdr:col>
      <xdr:colOff>50800</xdr:colOff>
      <xdr:row>59</xdr:row>
      <xdr:rowOff>85097</xdr:rowOff>
    </xdr:to>
    <xdr:cxnSp macro="">
      <xdr:nvCxnSpPr>
        <xdr:cNvPr id="803" name="直線コネクタ 802"/>
        <xdr:cNvCxnSpPr/>
      </xdr:nvCxnSpPr>
      <xdr:spPr>
        <a:xfrm flipV="1">
          <a:off x="19545300" y="1020041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85032</xdr:rowOff>
    </xdr:from>
    <xdr:to>
      <xdr:col>102</xdr:col>
      <xdr:colOff>114300</xdr:colOff>
      <xdr:row>59</xdr:row>
      <xdr:rowOff>85097</xdr:rowOff>
    </xdr:to>
    <xdr:cxnSp macro="">
      <xdr:nvCxnSpPr>
        <xdr:cNvPr id="806" name="直線コネクタ 805"/>
        <xdr:cNvCxnSpPr/>
      </xdr:nvCxnSpPr>
      <xdr:spPr>
        <a:xfrm>
          <a:off x="18656300" y="1020058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33938</xdr:rowOff>
    </xdr:from>
    <xdr:to>
      <xdr:col>116</xdr:col>
      <xdr:colOff>114300</xdr:colOff>
      <xdr:row>59</xdr:row>
      <xdr:rowOff>135538</xdr:rowOff>
    </xdr:to>
    <xdr:sp macro="" textlink="">
      <xdr:nvSpPr>
        <xdr:cNvPr id="816" name="楕円 815"/>
        <xdr:cNvSpPr/>
      </xdr:nvSpPr>
      <xdr:spPr>
        <a:xfrm>
          <a:off x="22110700" y="101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120315</xdr:rowOff>
    </xdr:from>
    <xdr:ext cx="378565" cy="259045"/>
    <xdr:sp macro="" textlink="">
      <xdr:nvSpPr>
        <xdr:cNvPr id="817" name="貸付金該当値テキスト"/>
        <xdr:cNvSpPr txBox="1"/>
      </xdr:nvSpPr>
      <xdr:spPr>
        <a:xfrm>
          <a:off x="22212300" y="10064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33840</xdr:rowOff>
    </xdr:from>
    <xdr:to>
      <xdr:col>112</xdr:col>
      <xdr:colOff>38100</xdr:colOff>
      <xdr:row>59</xdr:row>
      <xdr:rowOff>135440</xdr:rowOff>
    </xdr:to>
    <xdr:sp macro="" textlink="">
      <xdr:nvSpPr>
        <xdr:cNvPr id="818" name="楕円 817"/>
        <xdr:cNvSpPr/>
      </xdr:nvSpPr>
      <xdr:spPr>
        <a:xfrm>
          <a:off x="21272500" y="10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126567</xdr:rowOff>
    </xdr:from>
    <xdr:ext cx="378565" cy="259045"/>
    <xdr:sp macro="" textlink="">
      <xdr:nvSpPr>
        <xdr:cNvPr id="819" name="テキスト ボックス 818"/>
        <xdr:cNvSpPr txBox="1"/>
      </xdr:nvSpPr>
      <xdr:spPr>
        <a:xfrm>
          <a:off x="21134017" y="102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34068</xdr:rowOff>
    </xdr:from>
    <xdr:to>
      <xdr:col>107</xdr:col>
      <xdr:colOff>101600</xdr:colOff>
      <xdr:row>59</xdr:row>
      <xdr:rowOff>135668</xdr:rowOff>
    </xdr:to>
    <xdr:sp macro="" textlink="">
      <xdr:nvSpPr>
        <xdr:cNvPr id="820" name="楕円 819"/>
        <xdr:cNvSpPr/>
      </xdr:nvSpPr>
      <xdr:spPr>
        <a:xfrm>
          <a:off x="20383500" y="10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126795</xdr:rowOff>
    </xdr:from>
    <xdr:ext cx="378565" cy="259045"/>
    <xdr:sp macro="" textlink="">
      <xdr:nvSpPr>
        <xdr:cNvPr id="821" name="テキスト ボックス 820"/>
        <xdr:cNvSpPr txBox="1"/>
      </xdr:nvSpPr>
      <xdr:spPr>
        <a:xfrm>
          <a:off x="20245017" y="1024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34297</xdr:rowOff>
    </xdr:from>
    <xdr:to>
      <xdr:col>102</xdr:col>
      <xdr:colOff>165100</xdr:colOff>
      <xdr:row>59</xdr:row>
      <xdr:rowOff>135897</xdr:rowOff>
    </xdr:to>
    <xdr:sp macro="" textlink="">
      <xdr:nvSpPr>
        <xdr:cNvPr id="822" name="楕円 821"/>
        <xdr:cNvSpPr/>
      </xdr:nvSpPr>
      <xdr:spPr>
        <a:xfrm>
          <a:off x="19494500" y="10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127024</xdr:rowOff>
    </xdr:from>
    <xdr:ext cx="378565" cy="259045"/>
    <xdr:sp macro="" textlink="">
      <xdr:nvSpPr>
        <xdr:cNvPr id="823" name="テキスト ボックス 822"/>
        <xdr:cNvSpPr txBox="1"/>
      </xdr:nvSpPr>
      <xdr:spPr>
        <a:xfrm>
          <a:off x="19356017" y="102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34232</xdr:rowOff>
    </xdr:from>
    <xdr:to>
      <xdr:col>98</xdr:col>
      <xdr:colOff>38100</xdr:colOff>
      <xdr:row>59</xdr:row>
      <xdr:rowOff>135832</xdr:rowOff>
    </xdr:to>
    <xdr:sp macro="" textlink="">
      <xdr:nvSpPr>
        <xdr:cNvPr id="824" name="楕円 823"/>
        <xdr:cNvSpPr/>
      </xdr:nvSpPr>
      <xdr:spPr>
        <a:xfrm>
          <a:off x="18605500" y="10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126959</xdr:rowOff>
    </xdr:from>
    <xdr:ext cx="378565" cy="259045"/>
    <xdr:sp macro="" textlink="">
      <xdr:nvSpPr>
        <xdr:cNvPr id="825" name="テキスト ボックス 824"/>
        <xdr:cNvSpPr txBox="1"/>
      </xdr:nvSpPr>
      <xdr:spPr>
        <a:xfrm>
          <a:off x="18467017" y="1024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119796</xdr:rowOff>
    </xdr:from>
    <xdr:to>
      <xdr:col>116</xdr:col>
      <xdr:colOff>63500</xdr:colOff>
      <xdr:row>77</xdr:row>
      <xdr:rowOff>131829</xdr:rowOff>
    </xdr:to>
    <xdr:cxnSp macro="">
      <xdr:nvCxnSpPr>
        <xdr:cNvPr id="854" name="直線コネクタ 853"/>
        <xdr:cNvCxnSpPr/>
      </xdr:nvCxnSpPr>
      <xdr:spPr>
        <a:xfrm>
          <a:off x="21323300" y="13321446"/>
          <a:ext cx="8382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119796</xdr:rowOff>
    </xdr:from>
    <xdr:to>
      <xdr:col>111</xdr:col>
      <xdr:colOff>177800</xdr:colOff>
      <xdr:row>77</xdr:row>
      <xdr:rowOff>123554</xdr:rowOff>
    </xdr:to>
    <xdr:cxnSp macro="">
      <xdr:nvCxnSpPr>
        <xdr:cNvPr id="857" name="直線コネクタ 856"/>
        <xdr:cNvCxnSpPr/>
      </xdr:nvCxnSpPr>
      <xdr:spPr>
        <a:xfrm flipV="1">
          <a:off x="20434300" y="13321446"/>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123554</xdr:rowOff>
    </xdr:from>
    <xdr:to>
      <xdr:col>107</xdr:col>
      <xdr:colOff>50800</xdr:colOff>
      <xdr:row>77</xdr:row>
      <xdr:rowOff>139174</xdr:rowOff>
    </xdr:to>
    <xdr:cxnSp macro="">
      <xdr:nvCxnSpPr>
        <xdr:cNvPr id="860" name="直線コネクタ 859"/>
        <xdr:cNvCxnSpPr/>
      </xdr:nvCxnSpPr>
      <xdr:spPr>
        <a:xfrm flipV="1">
          <a:off x="19545300" y="13325204"/>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56200</xdr:rowOff>
    </xdr:from>
    <xdr:to>
      <xdr:col>102</xdr:col>
      <xdr:colOff>114300</xdr:colOff>
      <xdr:row>77</xdr:row>
      <xdr:rowOff>139174</xdr:rowOff>
    </xdr:to>
    <xdr:cxnSp macro="">
      <xdr:nvCxnSpPr>
        <xdr:cNvPr id="863" name="直線コネクタ 862"/>
        <xdr:cNvCxnSpPr/>
      </xdr:nvCxnSpPr>
      <xdr:spPr>
        <a:xfrm>
          <a:off x="18656300" y="13257850"/>
          <a:ext cx="889000" cy="8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81029</xdr:rowOff>
    </xdr:from>
    <xdr:to>
      <xdr:col>116</xdr:col>
      <xdr:colOff>114300</xdr:colOff>
      <xdr:row>78</xdr:row>
      <xdr:rowOff>11179</xdr:rowOff>
    </xdr:to>
    <xdr:sp macro="" textlink="">
      <xdr:nvSpPr>
        <xdr:cNvPr id="873" name="楕円 872"/>
        <xdr:cNvSpPr/>
      </xdr:nvSpPr>
      <xdr:spPr>
        <a:xfrm>
          <a:off x="22110700" y="132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167406</xdr:rowOff>
    </xdr:from>
    <xdr:ext cx="534377" cy="259045"/>
    <xdr:sp macro="" textlink="">
      <xdr:nvSpPr>
        <xdr:cNvPr id="874" name="繰出金該当値テキスト"/>
        <xdr:cNvSpPr txBox="1"/>
      </xdr:nvSpPr>
      <xdr:spPr>
        <a:xfrm>
          <a:off x="22212300" y="131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68996</xdr:rowOff>
    </xdr:from>
    <xdr:to>
      <xdr:col>112</xdr:col>
      <xdr:colOff>38100</xdr:colOff>
      <xdr:row>77</xdr:row>
      <xdr:rowOff>170596</xdr:rowOff>
    </xdr:to>
    <xdr:sp macro="" textlink="">
      <xdr:nvSpPr>
        <xdr:cNvPr id="875" name="楕円 874"/>
        <xdr:cNvSpPr/>
      </xdr:nvSpPr>
      <xdr:spPr>
        <a:xfrm>
          <a:off x="21272500" y="132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161723</xdr:rowOff>
    </xdr:from>
    <xdr:ext cx="534377" cy="259045"/>
    <xdr:sp macro="" textlink="">
      <xdr:nvSpPr>
        <xdr:cNvPr id="876" name="テキスト ボックス 875"/>
        <xdr:cNvSpPr txBox="1"/>
      </xdr:nvSpPr>
      <xdr:spPr>
        <a:xfrm>
          <a:off x="21056111" y="133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72754</xdr:rowOff>
    </xdr:from>
    <xdr:to>
      <xdr:col>107</xdr:col>
      <xdr:colOff>101600</xdr:colOff>
      <xdr:row>78</xdr:row>
      <xdr:rowOff>2904</xdr:rowOff>
    </xdr:to>
    <xdr:sp macro="" textlink="">
      <xdr:nvSpPr>
        <xdr:cNvPr id="877" name="楕円 876"/>
        <xdr:cNvSpPr/>
      </xdr:nvSpPr>
      <xdr:spPr>
        <a:xfrm>
          <a:off x="20383500" y="132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165481</xdr:rowOff>
    </xdr:from>
    <xdr:ext cx="534377" cy="259045"/>
    <xdr:sp macro="" textlink="">
      <xdr:nvSpPr>
        <xdr:cNvPr id="878" name="テキスト ボックス 877"/>
        <xdr:cNvSpPr txBox="1"/>
      </xdr:nvSpPr>
      <xdr:spPr>
        <a:xfrm>
          <a:off x="20167111" y="1336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88374</xdr:rowOff>
    </xdr:from>
    <xdr:to>
      <xdr:col>102</xdr:col>
      <xdr:colOff>165100</xdr:colOff>
      <xdr:row>78</xdr:row>
      <xdr:rowOff>18524</xdr:rowOff>
    </xdr:to>
    <xdr:sp macro="" textlink="">
      <xdr:nvSpPr>
        <xdr:cNvPr id="879" name="楕円 878"/>
        <xdr:cNvSpPr/>
      </xdr:nvSpPr>
      <xdr:spPr>
        <a:xfrm>
          <a:off x="19494500" y="132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9651</xdr:rowOff>
    </xdr:from>
    <xdr:ext cx="534377" cy="259045"/>
    <xdr:sp macro="" textlink="">
      <xdr:nvSpPr>
        <xdr:cNvPr id="880" name="テキスト ボックス 879"/>
        <xdr:cNvSpPr txBox="1"/>
      </xdr:nvSpPr>
      <xdr:spPr>
        <a:xfrm>
          <a:off x="19278111" y="133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5400</xdr:rowOff>
    </xdr:from>
    <xdr:to>
      <xdr:col>98</xdr:col>
      <xdr:colOff>38100</xdr:colOff>
      <xdr:row>77</xdr:row>
      <xdr:rowOff>107000</xdr:rowOff>
    </xdr:to>
    <xdr:sp macro="" textlink="">
      <xdr:nvSpPr>
        <xdr:cNvPr id="881" name="楕円 880"/>
        <xdr:cNvSpPr/>
      </xdr:nvSpPr>
      <xdr:spPr>
        <a:xfrm>
          <a:off x="18605500" y="132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98127</xdr:rowOff>
    </xdr:from>
    <xdr:ext cx="534377" cy="259045"/>
    <xdr:sp macro="" textlink="">
      <xdr:nvSpPr>
        <xdr:cNvPr id="882" name="テキスト ボックス 881"/>
        <xdr:cNvSpPr txBox="1"/>
      </xdr:nvSpPr>
      <xdr:spPr>
        <a:xfrm>
          <a:off x="18389111" y="132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人件費と扶助費が年々増加していた中で、</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原油・物価等高騰に伴う困窮者や子育て世帯を中心とした生活支援のための扶助事業が増加したため扶助費が特に大きく増加となったが、Ｒ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生活支援の扶助事業は減少し、事業所支援や家計応援事業の実施したことにより補助費が増加した。今後も医療費や障害者自立支援事業、老人福祉施設関係費の増加が続くため、町全体で健康増進のための事業を積極的に展開し予防を進める事で、医療費の抑制、健康寿命を延ばす必要がある。子育て支援拠点施設が建設され、普通建設事業費が増加に転じた。今後は施設の老朽化に加え、雨水排水対策事業も始まることから更なる増加が見込まれる。規模が大きい工事が増えていくが、公債費が急激に膨らみすぎないよう、基金の活用や計画的な借入に努めていく。積立金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から将来的な小中学校の大規模改修に備え、新しい目的基金の積立てを開始し積立金を増加させている。Ｒ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は特に普通交付税の再算定による増加分等を目的基金等に積立てたこともあり特に多かった。当町ではふるさと納税の収入が芳しくないため、類似団体等に比べ基金積立が低くなっている。今後も健全な財政運営を行うためには、支出の削減だけでなく、収入の増加も必要であるため、町の魅力を広く発信し、資金調達に力を入れ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96701</xdr:rowOff>
    </xdr:from>
    <xdr:to>
      <xdr:col>24</xdr:col>
      <xdr:colOff>63500</xdr:colOff>
      <xdr:row>37</xdr:row>
      <xdr:rowOff>109655</xdr:rowOff>
    </xdr:to>
    <xdr:cxnSp macro="">
      <xdr:nvCxnSpPr>
        <xdr:cNvPr id="63" name="直線コネクタ 62"/>
        <xdr:cNvCxnSpPr/>
      </xdr:nvCxnSpPr>
      <xdr:spPr>
        <a:xfrm>
          <a:off x="3797300" y="644035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96701</xdr:rowOff>
    </xdr:from>
    <xdr:to>
      <xdr:col>19</xdr:col>
      <xdr:colOff>177800</xdr:colOff>
      <xdr:row>37</xdr:row>
      <xdr:rowOff>99205</xdr:rowOff>
    </xdr:to>
    <xdr:cxnSp macro="">
      <xdr:nvCxnSpPr>
        <xdr:cNvPr id="66" name="直線コネクタ 65"/>
        <xdr:cNvCxnSpPr/>
      </xdr:nvCxnSpPr>
      <xdr:spPr>
        <a:xfrm flipV="1">
          <a:off x="2908300" y="644035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71446</xdr:rowOff>
    </xdr:from>
    <xdr:to>
      <xdr:col>15</xdr:col>
      <xdr:colOff>50800</xdr:colOff>
      <xdr:row>37</xdr:row>
      <xdr:rowOff>99205</xdr:rowOff>
    </xdr:to>
    <xdr:cxnSp macro="">
      <xdr:nvCxnSpPr>
        <xdr:cNvPr id="69" name="直線コネクタ 68"/>
        <xdr:cNvCxnSpPr/>
      </xdr:nvCxnSpPr>
      <xdr:spPr>
        <a:xfrm>
          <a:off x="2019300" y="641509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40096</xdr:rowOff>
    </xdr:from>
    <xdr:to>
      <xdr:col>10</xdr:col>
      <xdr:colOff>114300</xdr:colOff>
      <xdr:row>37</xdr:row>
      <xdr:rowOff>71446</xdr:rowOff>
    </xdr:to>
    <xdr:cxnSp macro="">
      <xdr:nvCxnSpPr>
        <xdr:cNvPr id="72" name="直線コネクタ 71"/>
        <xdr:cNvCxnSpPr/>
      </xdr:nvCxnSpPr>
      <xdr:spPr>
        <a:xfrm>
          <a:off x="1130300" y="6383746"/>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58855</xdr:rowOff>
    </xdr:from>
    <xdr:to>
      <xdr:col>24</xdr:col>
      <xdr:colOff>114300</xdr:colOff>
      <xdr:row>37</xdr:row>
      <xdr:rowOff>160455</xdr:rowOff>
    </xdr:to>
    <xdr:sp macro="" textlink="">
      <xdr:nvSpPr>
        <xdr:cNvPr id="82" name="楕円 81"/>
        <xdr:cNvSpPr/>
      </xdr:nvSpPr>
      <xdr:spPr>
        <a:xfrm>
          <a:off x="4584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145232</xdr:rowOff>
    </xdr:from>
    <xdr:ext cx="469744" cy="259045"/>
    <xdr:sp macro="" textlink="">
      <xdr:nvSpPr>
        <xdr:cNvPr id="83" name="議会費該当値テキスト"/>
        <xdr:cNvSpPr txBox="1"/>
      </xdr:nvSpPr>
      <xdr:spPr>
        <a:xfrm>
          <a:off x="4686300" y="631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45901</xdr:rowOff>
    </xdr:from>
    <xdr:to>
      <xdr:col>20</xdr:col>
      <xdr:colOff>38100</xdr:colOff>
      <xdr:row>37</xdr:row>
      <xdr:rowOff>147501</xdr:rowOff>
    </xdr:to>
    <xdr:sp macro="" textlink="">
      <xdr:nvSpPr>
        <xdr:cNvPr id="84" name="楕円 83"/>
        <xdr:cNvSpPr/>
      </xdr:nvSpPr>
      <xdr:spPr>
        <a:xfrm>
          <a:off x="37465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138628</xdr:rowOff>
    </xdr:from>
    <xdr:ext cx="469744" cy="259045"/>
    <xdr:sp macro="" textlink="">
      <xdr:nvSpPr>
        <xdr:cNvPr id="85" name="テキスト ボックス 84"/>
        <xdr:cNvSpPr txBox="1"/>
      </xdr:nvSpPr>
      <xdr:spPr>
        <a:xfrm>
          <a:off x="3562428"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48405</xdr:rowOff>
    </xdr:from>
    <xdr:to>
      <xdr:col>15</xdr:col>
      <xdr:colOff>101600</xdr:colOff>
      <xdr:row>37</xdr:row>
      <xdr:rowOff>150005</xdr:rowOff>
    </xdr:to>
    <xdr:sp macro="" textlink="">
      <xdr:nvSpPr>
        <xdr:cNvPr id="86" name="楕円 85"/>
        <xdr:cNvSpPr/>
      </xdr:nvSpPr>
      <xdr:spPr>
        <a:xfrm>
          <a:off x="2857500" y="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87" name="テキスト ボックス 86"/>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20646</xdr:rowOff>
    </xdr:from>
    <xdr:to>
      <xdr:col>10</xdr:col>
      <xdr:colOff>165100</xdr:colOff>
      <xdr:row>37</xdr:row>
      <xdr:rowOff>122246</xdr:rowOff>
    </xdr:to>
    <xdr:sp macro="" textlink="">
      <xdr:nvSpPr>
        <xdr:cNvPr id="88" name="楕円 87"/>
        <xdr:cNvSpPr/>
      </xdr:nvSpPr>
      <xdr:spPr>
        <a:xfrm>
          <a:off x="1968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113373</xdr:rowOff>
    </xdr:from>
    <xdr:ext cx="469744" cy="259045"/>
    <xdr:sp macro="" textlink="">
      <xdr:nvSpPr>
        <xdr:cNvPr id="89" name="テキスト ボックス 88"/>
        <xdr:cNvSpPr txBox="1"/>
      </xdr:nvSpPr>
      <xdr:spPr>
        <a:xfrm>
          <a:off x="1784428" y="6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160746</xdr:rowOff>
    </xdr:from>
    <xdr:to>
      <xdr:col>6</xdr:col>
      <xdr:colOff>38100</xdr:colOff>
      <xdr:row>37</xdr:row>
      <xdr:rowOff>90896</xdr:rowOff>
    </xdr:to>
    <xdr:sp macro="" textlink="">
      <xdr:nvSpPr>
        <xdr:cNvPr id="90" name="楕円 89"/>
        <xdr:cNvSpPr/>
      </xdr:nvSpPr>
      <xdr:spPr>
        <a:xfrm>
          <a:off x="1079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82023</xdr:rowOff>
    </xdr:from>
    <xdr:ext cx="469744" cy="259045"/>
    <xdr:sp macro="" textlink="">
      <xdr:nvSpPr>
        <xdr:cNvPr id="91" name="テキスト ボックス 90"/>
        <xdr:cNvSpPr txBox="1"/>
      </xdr:nvSpPr>
      <xdr:spPr>
        <a:xfrm>
          <a:off x="895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136378</xdr:rowOff>
    </xdr:from>
    <xdr:to>
      <xdr:col>24</xdr:col>
      <xdr:colOff>63500</xdr:colOff>
      <xdr:row>58</xdr:row>
      <xdr:rowOff>140062</xdr:rowOff>
    </xdr:to>
    <xdr:cxnSp macro="">
      <xdr:nvCxnSpPr>
        <xdr:cNvPr id="120" name="直線コネクタ 119"/>
        <xdr:cNvCxnSpPr/>
      </xdr:nvCxnSpPr>
      <xdr:spPr>
        <a:xfrm>
          <a:off x="3797300" y="10080478"/>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77993</xdr:rowOff>
    </xdr:from>
    <xdr:to>
      <xdr:col>19</xdr:col>
      <xdr:colOff>177800</xdr:colOff>
      <xdr:row>58</xdr:row>
      <xdr:rowOff>136378</xdr:rowOff>
    </xdr:to>
    <xdr:cxnSp macro="">
      <xdr:nvCxnSpPr>
        <xdr:cNvPr id="123" name="直線コネクタ 122"/>
        <xdr:cNvCxnSpPr/>
      </xdr:nvCxnSpPr>
      <xdr:spPr>
        <a:xfrm>
          <a:off x="2908300" y="10022093"/>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77993</xdr:rowOff>
    </xdr:from>
    <xdr:to>
      <xdr:col>15</xdr:col>
      <xdr:colOff>50800</xdr:colOff>
      <xdr:row>58</xdr:row>
      <xdr:rowOff>164660</xdr:rowOff>
    </xdr:to>
    <xdr:cxnSp macro="">
      <xdr:nvCxnSpPr>
        <xdr:cNvPr id="126" name="直線コネクタ 125"/>
        <xdr:cNvCxnSpPr/>
      </xdr:nvCxnSpPr>
      <xdr:spPr>
        <a:xfrm flipV="1">
          <a:off x="2019300" y="10022093"/>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164660</xdr:rowOff>
    </xdr:from>
    <xdr:to>
      <xdr:col>10</xdr:col>
      <xdr:colOff>114300</xdr:colOff>
      <xdr:row>58</xdr:row>
      <xdr:rowOff>168232</xdr:rowOff>
    </xdr:to>
    <xdr:cxnSp macro="">
      <xdr:nvCxnSpPr>
        <xdr:cNvPr id="129" name="直線コネクタ 128"/>
        <xdr:cNvCxnSpPr/>
      </xdr:nvCxnSpPr>
      <xdr:spPr>
        <a:xfrm flipV="1">
          <a:off x="1130300" y="1010876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89262</xdr:rowOff>
    </xdr:from>
    <xdr:to>
      <xdr:col>24</xdr:col>
      <xdr:colOff>114300</xdr:colOff>
      <xdr:row>59</xdr:row>
      <xdr:rowOff>19412</xdr:rowOff>
    </xdr:to>
    <xdr:sp macro="" textlink="">
      <xdr:nvSpPr>
        <xdr:cNvPr id="139" name="楕円 138"/>
        <xdr:cNvSpPr/>
      </xdr:nvSpPr>
      <xdr:spPr>
        <a:xfrm>
          <a:off x="4584700" y="100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4189</xdr:rowOff>
    </xdr:from>
    <xdr:ext cx="534377" cy="259045"/>
    <xdr:sp macro="" textlink="">
      <xdr:nvSpPr>
        <xdr:cNvPr id="140" name="総務費該当値テキスト"/>
        <xdr:cNvSpPr txBox="1"/>
      </xdr:nvSpPr>
      <xdr:spPr>
        <a:xfrm>
          <a:off x="4686300" y="99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85578</xdr:rowOff>
    </xdr:from>
    <xdr:to>
      <xdr:col>20</xdr:col>
      <xdr:colOff>38100</xdr:colOff>
      <xdr:row>59</xdr:row>
      <xdr:rowOff>15728</xdr:rowOff>
    </xdr:to>
    <xdr:sp macro="" textlink="">
      <xdr:nvSpPr>
        <xdr:cNvPr id="141" name="楕円 140"/>
        <xdr:cNvSpPr/>
      </xdr:nvSpPr>
      <xdr:spPr>
        <a:xfrm>
          <a:off x="3746500" y="10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6855</xdr:rowOff>
    </xdr:from>
    <xdr:ext cx="599010" cy="259045"/>
    <xdr:sp macro="" textlink="">
      <xdr:nvSpPr>
        <xdr:cNvPr id="142" name="テキスト ボックス 141"/>
        <xdr:cNvSpPr txBox="1"/>
      </xdr:nvSpPr>
      <xdr:spPr>
        <a:xfrm>
          <a:off x="3497795" y="101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27193</xdr:rowOff>
    </xdr:from>
    <xdr:to>
      <xdr:col>15</xdr:col>
      <xdr:colOff>101600</xdr:colOff>
      <xdr:row>58</xdr:row>
      <xdr:rowOff>128793</xdr:rowOff>
    </xdr:to>
    <xdr:sp macro="" textlink="">
      <xdr:nvSpPr>
        <xdr:cNvPr id="143" name="楕円 142"/>
        <xdr:cNvSpPr/>
      </xdr:nvSpPr>
      <xdr:spPr>
        <a:xfrm>
          <a:off x="2857500" y="99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119920</xdr:rowOff>
    </xdr:from>
    <xdr:ext cx="599010" cy="259045"/>
    <xdr:sp macro="" textlink="">
      <xdr:nvSpPr>
        <xdr:cNvPr id="144" name="テキスト ボックス 143"/>
        <xdr:cNvSpPr txBox="1"/>
      </xdr:nvSpPr>
      <xdr:spPr>
        <a:xfrm>
          <a:off x="2608795" y="100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113860</xdr:rowOff>
    </xdr:from>
    <xdr:to>
      <xdr:col>10</xdr:col>
      <xdr:colOff>165100</xdr:colOff>
      <xdr:row>59</xdr:row>
      <xdr:rowOff>44010</xdr:rowOff>
    </xdr:to>
    <xdr:sp macro="" textlink="">
      <xdr:nvSpPr>
        <xdr:cNvPr id="145" name="楕円 144"/>
        <xdr:cNvSpPr/>
      </xdr:nvSpPr>
      <xdr:spPr>
        <a:xfrm>
          <a:off x="1968500" y="100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35137</xdr:rowOff>
    </xdr:from>
    <xdr:ext cx="534377" cy="259045"/>
    <xdr:sp macro="" textlink="">
      <xdr:nvSpPr>
        <xdr:cNvPr id="146" name="テキスト ボックス 145"/>
        <xdr:cNvSpPr txBox="1"/>
      </xdr:nvSpPr>
      <xdr:spPr>
        <a:xfrm>
          <a:off x="1752111" y="101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117432</xdr:rowOff>
    </xdr:from>
    <xdr:to>
      <xdr:col>6</xdr:col>
      <xdr:colOff>38100</xdr:colOff>
      <xdr:row>59</xdr:row>
      <xdr:rowOff>47582</xdr:rowOff>
    </xdr:to>
    <xdr:sp macro="" textlink="">
      <xdr:nvSpPr>
        <xdr:cNvPr id="147" name="楕円 146"/>
        <xdr:cNvSpPr/>
      </xdr:nvSpPr>
      <xdr:spPr>
        <a:xfrm>
          <a:off x="1079500" y="100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38709</xdr:rowOff>
    </xdr:from>
    <xdr:ext cx="534377" cy="259045"/>
    <xdr:sp macro="" textlink="">
      <xdr:nvSpPr>
        <xdr:cNvPr id="148" name="テキスト ボックス 147"/>
        <xdr:cNvSpPr txBox="1"/>
      </xdr:nvSpPr>
      <xdr:spPr>
        <a:xfrm>
          <a:off x="863111" y="10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126540</xdr:rowOff>
    </xdr:from>
    <xdr:to>
      <xdr:col>24</xdr:col>
      <xdr:colOff>63500</xdr:colOff>
      <xdr:row>75</xdr:row>
      <xdr:rowOff>137597</xdr:rowOff>
    </xdr:to>
    <xdr:cxnSp macro="">
      <xdr:nvCxnSpPr>
        <xdr:cNvPr id="178" name="直線コネクタ 177"/>
        <xdr:cNvCxnSpPr/>
      </xdr:nvCxnSpPr>
      <xdr:spPr>
        <a:xfrm flipV="1">
          <a:off x="3797300" y="12985290"/>
          <a:ext cx="8382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137597</xdr:rowOff>
    </xdr:from>
    <xdr:to>
      <xdr:col>19</xdr:col>
      <xdr:colOff>177800</xdr:colOff>
      <xdr:row>77</xdr:row>
      <xdr:rowOff>31046</xdr:rowOff>
    </xdr:to>
    <xdr:cxnSp macro="">
      <xdr:nvCxnSpPr>
        <xdr:cNvPr id="181" name="直線コネクタ 180"/>
        <xdr:cNvCxnSpPr/>
      </xdr:nvCxnSpPr>
      <xdr:spPr>
        <a:xfrm flipV="1">
          <a:off x="2908300" y="12996347"/>
          <a:ext cx="889000" cy="2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31046</xdr:rowOff>
    </xdr:from>
    <xdr:to>
      <xdr:col>15</xdr:col>
      <xdr:colOff>50800</xdr:colOff>
      <xdr:row>77</xdr:row>
      <xdr:rowOff>126014</xdr:rowOff>
    </xdr:to>
    <xdr:cxnSp macro="">
      <xdr:nvCxnSpPr>
        <xdr:cNvPr id="184" name="直線コネクタ 183"/>
        <xdr:cNvCxnSpPr/>
      </xdr:nvCxnSpPr>
      <xdr:spPr>
        <a:xfrm flipV="1">
          <a:off x="2019300" y="13232696"/>
          <a:ext cx="8890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126014</xdr:rowOff>
    </xdr:from>
    <xdr:to>
      <xdr:col>10</xdr:col>
      <xdr:colOff>114300</xdr:colOff>
      <xdr:row>78</xdr:row>
      <xdr:rowOff>21171</xdr:rowOff>
    </xdr:to>
    <xdr:cxnSp macro="">
      <xdr:nvCxnSpPr>
        <xdr:cNvPr id="187" name="直線コネクタ 186"/>
        <xdr:cNvCxnSpPr/>
      </xdr:nvCxnSpPr>
      <xdr:spPr>
        <a:xfrm flipV="1">
          <a:off x="1130300" y="13327664"/>
          <a:ext cx="889000" cy="6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75740</xdr:rowOff>
    </xdr:from>
    <xdr:to>
      <xdr:col>24</xdr:col>
      <xdr:colOff>114300</xdr:colOff>
      <xdr:row>76</xdr:row>
      <xdr:rowOff>5891</xdr:rowOff>
    </xdr:to>
    <xdr:sp macro="" textlink="">
      <xdr:nvSpPr>
        <xdr:cNvPr id="197" name="楕円 196"/>
        <xdr:cNvSpPr/>
      </xdr:nvSpPr>
      <xdr:spPr>
        <a:xfrm>
          <a:off x="4584700" y="12934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54167</xdr:rowOff>
    </xdr:from>
    <xdr:ext cx="599010" cy="259045"/>
    <xdr:sp macro="" textlink="">
      <xdr:nvSpPr>
        <xdr:cNvPr id="198" name="民生費該当値テキスト"/>
        <xdr:cNvSpPr txBox="1"/>
      </xdr:nvSpPr>
      <xdr:spPr>
        <a:xfrm>
          <a:off x="4686300" y="129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86797</xdr:rowOff>
    </xdr:from>
    <xdr:to>
      <xdr:col>20</xdr:col>
      <xdr:colOff>38100</xdr:colOff>
      <xdr:row>76</xdr:row>
      <xdr:rowOff>16948</xdr:rowOff>
    </xdr:to>
    <xdr:sp macro="" textlink="">
      <xdr:nvSpPr>
        <xdr:cNvPr id="199" name="楕円 198"/>
        <xdr:cNvSpPr/>
      </xdr:nvSpPr>
      <xdr:spPr>
        <a:xfrm>
          <a:off x="3746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8073</xdr:rowOff>
    </xdr:from>
    <xdr:ext cx="599010" cy="259045"/>
    <xdr:sp macro="" textlink="">
      <xdr:nvSpPr>
        <xdr:cNvPr id="200" name="テキスト ボックス 199"/>
        <xdr:cNvSpPr txBox="1"/>
      </xdr:nvSpPr>
      <xdr:spPr>
        <a:xfrm>
          <a:off x="3497795" y="1303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151696</xdr:rowOff>
    </xdr:from>
    <xdr:to>
      <xdr:col>15</xdr:col>
      <xdr:colOff>101600</xdr:colOff>
      <xdr:row>77</xdr:row>
      <xdr:rowOff>81846</xdr:rowOff>
    </xdr:to>
    <xdr:sp macro="" textlink="">
      <xdr:nvSpPr>
        <xdr:cNvPr id="201" name="楕円 200"/>
        <xdr:cNvSpPr/>
      </xdr:nvSpPr>
      <xdr:spPr>
        <a:xfrm>
          <a:off x="2857500" y="13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72973</xdr:rowOff>
    </xdr:from>
    <xdr:ext cx="599010" cy="259045"/>
    <xdr:sp macro="" textlink="">
      <xdr:nvSpPr>
        <xdr:cNvPr id="202" name="テキスト ボックス 201"/>
        <xdr:cNvSpPr txBox="1"/>
      </xdr:nvSpPr>
      <xdr:spPr>
        <a:xfrm>
          <a:off x="2608795" y="1327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75214</xdr:rowOff>
    </xdr:from>
    <xdr:to>
      <xdr:col>10</xdr:col>
      <xdr:colOff>165100</xdr:colOff>
      <xdr:row>78</xdr:row>
      <xdr:rowOff>5364</xdr:rowOff>
    </xdr:to>
    <xdr:sp macro="" textlink="">
      <xdr:nvSpPr>
        <xdr:cNvPr id="203" name="楕円 202"/>
        <xdr:cNvSpPr/>
      </xdr:nvSpPr>
      <xdr:spPr>
        <a:xfrm>
          <a:off x="1968500" y="132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167941</xdr:rowOff>
    </xdr:from>
    <xdr:ext cx="599010" cy="259045"/>
    <xdr:sp macro="" textlink="">
      <xdr:nvSpPr>
        <xdr:cNvPr id="204" name="テキスト ボックス 203"/>
        <xdr:cNvSpPr txBox="1"/>
      </xdr:nvSpPr>
      <xdr:spPr>
        <a:xfrm>
          <a:off x="1719795" y="133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141821</xdr:rowOff>
    </xdr:from>
    <xdr:to>
      <xdr:col>6</xdr:col>
      <xdr:colOff>38100</xdr:colOff>
      <xdr:row>78</xdr:row>
      <xdr:rowOff>71971</xdr:rowOff>
    </xdr:to>
    <xdr:sp macro="" textlink="">
      <xdr:nvSpPr>
        <xdr:cNvPr id="205" name="楕円 204"/>
        <xdr:cNvSpPr/>
      </xdr:nvSpPr>
      <xdr:spPr>
        <a:xfrm>
          <a:off x="1079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63098</xdr:rowOff>
    </xdr:from>
    <xdr:ext cx="599010" cy="259045"/>
    <xdr:sp macro="" textlink="">
      <xdr:nvSpPr>
        <xdr:cNvPr id="206" name="テキスト ボックス 205"/>
        <xdr:cNvSpPr txBox="1"/>
      </xdr:nvSpPr>
      <xdr:spPr>
        <a:xfrm>
          <a:off x="830795" y="134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146841</xdr:rowOff>
    </xdr:from>
    <xdr:to>
      <xdr:col>24</xdr:col>
      <xdr:colOff>63500</xdr:colOff>
      <xdr:row>97</xdr:row>
      <xdr:rowOff>155595</xdr:rowOff>
    </xdr:to>
    <xdr:cxnSp macro="">
      <xdr:nvCxnSpPr>
        <xdr:cNvPr id="235" name="直線コネクタ 234"/>
        <xdr:cNvCxnSpPr/>
      </xdr:nvCxnSpPr>
      <xdr:spPr>
        <a:xfrm>
          <a:off x="3797300" y="16777491"/>
          <a:ext cx="8382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146841</xdr:rowOff>
    </xdr:from>
    <xdr:to>
      <xdr:col>19</xdr:col>
      <xdr:colOff>177800</xdr:colOff>
      <xdr:row>98</xdr:row>
      <xdr:rowOff>15128</xdr:rowOff>
    </xdr:to>
    <xdr:cxnSp macro="">
      <xdr:nvCxnSpPr>
        <xdr:cNvPr id="238" name="直線コネクタ 237"/>
        <xdr:cNvCxnSpPr/>
      </xdr:nvCxnSpPr>
      <xdr:spPr>
        <a:xfrm flipV="1">
          <a:off x="2908300" y="16777491"/>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15128</xdr:rowOff>
    </xdr:from>
    <xdr:to>
      <xdr:col>15</xdr:col>
      <xdr:colOff>50800</xdr:colOff>
      <xdr:row>98</xdr:row>
      <xdr:rowOff>45700</xdr:rowOff>
    </xdr:to>
    <xdr:cxnSp macro="">
      <xdr:nvCxnSpPr>
        <xdr:cNvPr id="241" name="直線コネクタ 240"/>
        <xdr:cNvCxnSpPr/>
      </xdr:nvCxnSpPr>
      <xdr:spPr>
        <a:xfrm flipV="1">
          <a:off x="2019300" y="16817228"/>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40129</xdr:rowOff>
    </xdr:from>
    <xdr:to>
      <xdr:col>10</xdr:col>
      <xdr:colOff>114300</xdr:colOff>
      <xdr:row>98</xdr:row>
      <xdr:rowOff>45700</xdr:rowOff>
    </xdr:to>
    <xdr:cxnSp macro="">
      <xdr:nvCxnSpPr>
        <xdr:cNvPr id="244" name="直線コネクタ 243"/>
        <xdr:cNvCxnSpPr/>
      </xdr:nvCxnSpPr>
      <xdr:spPr>
        <a:xfrm>
          <a:off x="1130300" y="16842229"/>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104795</xdr:rowOff>
    </xdr:from>
    <xdr:to>
      <xdr:col>24</xdr:col>
      <xdr:colOff>114300</xdr:colOff>
      <xdr:row>98</xdr:row>
      <xdr:rowOff>34945</xdr:rowOff>
    </xdr:to>
    <xdr:sp macro="" textlink="">
      <xdr:nvSpPr>
        <xdr:cNvPr id="254" name="楕円 253"/>
        <xdr:cNvSpPr/>
      </xdr:nvSpPr>
      <xdr:spPr>
        <a:xfrm>
          <a:off x="4584700" y="1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19722</xdr:rowOff>
    </xdr:from>
    <xdr:ext cx="534377" cy="259045"/>
    <xdr:sp macro="" textlink="">
      <xdr:nvSpPr>
        <xdr:cNvPr id="255" name="衛生費該当値テキスト"/>
        <xdr:cNvSpPr txBox="1"/>
      </xdr:nvSpPr>
      <xdr:spPr>
        <a:xfrm>
          <a:off x="4686300" y="166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96041</xdr:rowOff>
    </xdr:from>
    <xdr:to>
      <xdr:col>20</xdr:col>
      <xdr:colOff>38100</xdr:colOff>
      <xdr:row>98</xdr:row>
      <xdr:rowOff>26191</xdr:rowOff>
    </xdr:to>
    <xdr:sp macro="" textlink="">
      <xdr:nvSpPr>
        <xdr:cNvPr id="256" name="楕円 255"/>
        <xdr:cNvSpPr/>
      </xdr:nvSpPr>
      <xdr:spPr>
        <a:xfrm>
          <a:off x="37465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17318</xdr:rowOff>
    </xdr:from>
    <xdr:ext cx="534377" cy="259045"/>
    <xdr:sp macro="" textlink="">
      <xdr:nvSpPr>
        <xdr:cNvPr id="257" name="テキスト ボックス 256"/>
        <xdr:cNvSpPr txBox="1"/>
      </xdr:nvSpPr>
      <xdr:spPr>
        <a:xfrm>
          <a:off x="3530111" y="168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135778</xdr:rowOff>
    </xdr:from>
    <xdr:to>
      <xdr:col>15</xdr:col>
      <xdr:colOff>101600</xdr:colOff>
      <xdr:row>98</xdr:row>
      <xdr:rowOff>65928</xdr:rowOff>
    </xdr:to>
    <xdr:sp macro="" textlink="">
      <xdr:nvSpPr>
        <xdr:cNvPr id="258" name="楕円 257"/>
        <xdr:cNvSpPr/>
      </xdr:nvSpPr>
      <xdr:spPr>
        <a:xfrm>
          <a:off x="2857500" y="167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57055</xdr:rowOff>
    </xdr:from>
    <xdr:ext cx="534377" cy="259045"/>
    <xdr:sp macro="" textlink="">
      <xdr:nvSpPr>
        <xdr:cNvPr id="259" name="テキスト ボックス 258"/>
        <xdr:cNvSpPr txBox="1"/>
      </xdr:nvSpPr>
      <xdr:spPr>
        <a:xfrm>
          <a:off x="2641111" y="16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166350</xdr:rowOff>
    </xdr:from>
    <xdr:to>
      <xdr:col>10</xdr:col>
      <xdr:colOff>165100</xdr:colOff>
      <xdr:row>98</xdr:row>
      <xdr:rowOff>96500</xdr:rowOff>
    </xdr:to>
    <xdr:sp macro="" textlink="">
      <xdr:nvSpPr>
        <xdr:cNvPr id="260" name="楕円 259"/>
        <xdr:cNvSpPr/>
      </xdr:nvSpPr>
      <xdr:spPr>
        <a:xfrm>
          <a:off x="19685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87627</xdr:rowOff>
    </xdr:from>
    <xdr:ext cx="534377" cy="259045"/>
    <xdr:sp macro="" textlink="">
      <xdr:nvSpPr>
        <xdr:cNvPr id="261" name="テキスト ボックス 260"/>
        <xdr:cNvSpPr txBox="1"/>
      </xdr:nvSpPr>
      <xdr:spPr>
        <a:xfrm>
          <a:off x="1752111" y="16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160779</xdr:rowOff>
    </xdr:from>
    <xdr:to>
      <xdr:col>6</xdr:col>
      <xdr:colOff>38100</xdr:colOff>
      <xdr:row>98</xdr:row>
      <xdr:rowOff>90929</xdr:rowOff>
    </xdr:to>
    <xdr:sp macro="" textlink="">
      <xdr:nvSpPr>
        <xdr:cNvPr id="262" name="楕円 261"/>
        <xdr:cNvSpPr/>
      </xdr:nvSpPr>
      <xdr:spPr>
        <a:xfrm>
          <a:off x="1079500" y="16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82056</xdr:rowOff>
    </xdr:from>
    <xdr:ext cx="534377" cy="259045"/>
    <xdr:sp macro="" textlink="">
      <xdr:nvSpPr>
        <xdr:cNvPr id="263" name="テキスト ボックス 262"/>
        <xdr:cNvSpPr txBox="1"/>
      </xdr:nvSpPr>
      <xdr:spPr>
        <a:xfrm>
          <a:off x="863111" y="16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83007</xdr:rowOff>
    </xdr:to>
    <xdr:cxnSp macro="">
      <xdr:nvCxnSpPr>
        <xdr:cNvPr id="290" name="直線コネクタ 289"/>
        <xdr:cNvCxnSpPr/>
      </xdr:nvCxnSpPr>
      <xdr:spPr>
        <a:xfrm>
          <a:off x="9639300" y="65976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83921</xdr:rowOff>
    </xdr:to>
    <xdr:cxnSp macro="">
      <xdr:nvCxnSpPr>
        <xdr:cNvPr id="293" name="直線コネクタ 292"/>
        <xdr:cNvCxnSpPr/>
      </xdr:nvCxnSpPr>
      <xdr:spPr>
        <a:xfrm flipV="1">
          <a:off x="8750300" y="65976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84379</xdr:rowOff>
    </xdr:to>
    <xdr:cxnSp macro="">
      <xdr:nvCxnSpPr>
        <xdr:cNvPr id="296" name="直線コネクタ 295"/>
        <xdr:cNvCxnSpPr/>
      </xdr:nvCxnSpPr>
      <xdr:spPr>
        <a:xfrm flipV="1">
          <a:off x="7861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84379</xdr:rowOff>
    </xdr:from>
    <xdr:to>
      <xdr:col>41</xdr:col>
      <xdr:colOff>50800</xdr:colOff>
      <xdr:row>38</xdr:row>
      <xdr:rowOff>84379</xdr:rowOff>
    </xdr:to>
    <xdr:cxnSp macro="">
      <xdr:nvCxnSpPr>
        <xdr:cNvPr id="299" name="直線コネクタ 298"/>
        <xdr:cNvCxnSpPr/>
      </xdr:nvCxnSpPr>
      <xdr:spPr>
        <a:xfrm>
          <a:off x="6972300" y="659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32207</xdr:rowOff>
    </xdr:from>
    <xdr:to>
      <xdr:col>55</xdr:col>
      <xdr:colOff>50800</xdr:colOff>
      <xdr:row>38</xdr:row>
      <xdr:rowOff>133807</xdr:rowOff>
    </xdr:to>
    <xdr:sp macro="" textlink="">
      <xdr:nvSpPr>
        <xdr:cNvPr id="309" name="楕円 308"/>
        <xdr:cNvSpPr/>
      </xdr:nvSpPr>
      <xdr:spPr>
        <a:xfrm>
          <a:off x="10426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118584</xdr:rowOff>
    </xdr:from>
    <xdr:ext cx="378565" cy="259045"/>
    <xdr:sp macro="" textlink="">
      <xdr:nvSpPr>
        <xdr:cNvPr id="310" name="労働費該当値テキスト"/>
        <xdr:cNvSpPr txBox="1"/>
      </xdr:nvSpPr>
      <xdr:spPr>
        <a:xfrm>
          <a:off x="10528300" y="64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1" name="楕円 310"/>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2" name="テキスト ボックス 311"/>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3" name="楕円 312"/>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4" name="テキスト ボックス 313"/>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33579</xdr:rowOff>
    </xdr:from>
    <xdr:to>
      <xdr:col>41</xdr:col>
      <xdr:colOff>101600</xdr:colOff>
      <xdr:row>38</xdr:row>
      <xdr:rowOff>135179</xdr:rowOff>
    </xdr:to>
    <xdr:sp macro="" textlink="">
      <xdr:nvSpPr>
        <xdr:cNvPr id="315" name="楕円 314"/>
        <xdr:cNvSpPr/>
      </xdr:nvSpPr>
      <xdr:spPr>
        <a:xfrm>
          <a:off x="781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126306</xdr:rowOff>
    </xdr:from>
    <xdr:ext cx="378565" cy="259045"/>
    <xdr:sp macro="" textlink="">
      <xdr:nvSpPr>
        <xdr:cNvPr id="316" name="テキスト ボックス 315"/>
        <xdr:cNvSpPr txBox="1"/>
      </xdr:nvSpPr>
      <xdr:spPr>
        <a:xfrm>
          <a:off x="7672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33579</xdr:rowOff>
    </xdr:from>
    <xdr:to>
      <xdr:col>36</xdr:col>
      <xdr:colOff>165100</xdr:colOff>
      <xdr:row>38</xdr:row>
      <xdr:rowOff>135179</xdr:rowOff>
    </xdr:to>
    <xdr:sp macro="" textlink="">
      <xdr:nvSpPr>
        <xdr:cNvPr id="317" name="楕円 316"/>
        <xdr:cNvSpPr/>
      </xdr:nvSpPr>
      <xdr:spPr>
        <a:xfrm>
          <a:off x="6921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126306</xdr:rowOff>
    </xdr:from>
    <xdr:ext cx="378565" cy="259045"/>
    <xdr:sp macro="" textlink="">
      <xdr:nvSpPr>
        <xdr:cNvPr id="318" name="テキスト ボックス 317"/>
        <xdr:cNvSpPr txBox="1"/>
      </xdr:nvSpPr>
      <xdr:spPr>
        <a:xfrm>
          <a:off x="6783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6278</xdr:rowOff>
    </xdr:from>
    <xdr:to>
      <xdr:col>55</xdr:col>
      <xdr:colOff>0</xdr:colOff>
      <xdr:row>59</xdr:row>
      <xdr:rowOff>14050</xdr:rowOff>
    </xdr:to>
    <xdr:cxnSp macro="">
      <xdr:nvCxnSpPr>
        <xdr:cNvPr id="347" name="直線コネクタ 346"/>
        <xdr:cNvCxnSpPr/>
      </xdr:nvCxnSpPr>
      <xdr:spPr>
        <a:xfrm flipV="1">
          <a:off x="9639300" y="1012182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4521</xdr:rowOff>
    </xdr:from>
    <xdr:to>
      <xdr:col>50</xdr:col>
      <xdr:colOff>114300</xdr:colOff>
      <xdr:row>59</xdr:row>
      <xdr:rowOff>14050</xdr:rowOff>
    </xdr:to>
    <xdr:cxnSp macro="">
      <xdr:nvCxnSpPr>
        <xdr:cNvPr id="350" name="直線コネクタ 349"/>
        <xdr:cNvCxnSpPr/>
      </xdr:nvCxnSpPr>
      <xdr:spPr>
        <a:xfrm>
          <a:off x="8750300" y="10120071"/>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4521</xdr:rowOff>
    </xdr:from>
    <xdr:to>
      <xdr:col>45</xdr:col>
      <xdr:colOff>177800</xdr:colOff>
      <xdr:row>59</xdr:row>
      <xdr:rowOff>14568</xdr:rowOff>
    </xdr:to>
    <xdr:cxnSp macro="">
      <xdr:nvCxnSpPr>
        <xdr:cNvPr id="353" name="直線コネクタ 352"/>
        <xdr:cNvCxnSpPr/>
      </xdr:nvCxnSpPr>
      <xdr:spPr>
        <a:xfrm flipV="1">
          <a:off x="7861300" y="10120071"/>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169025</xdr:rowOff>
    </xdr:from>
    <xdr:to>
      <xdr:col>41</xdr:col>
      <xdr:colOff>50800</xdr:colOff>
      <xdr:row>59</xdr:row>
      <xdr:rowOff>14568</xdr:rowOff>
    </xdr:to>
    <xdr:cxnSp macro="">
      <xdr:nvCxnSpPr>
        <xdr:cNvPr id="356" name="直線コネクタ 355"/>
        <xdr:cNvCxnSpPr/>
      </xdr:nvCxnSpPr>
      <xdr:spPr>
        <a:xfrm>
          <a:off x="6972300" y="1011312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126928</xdr:rowOff>
    </xdr:from>
    <xdr:to>
      <xdr:col>55</xdr:col>
      <xdr:colOff>50800</xdr:colOff>
      <xdr:row>59</xdr:row>
      <xdr:rowOff>57078</xdr:rowOff>
    </xdr:to>
    <xdr:sp macro="" textlink="">
      <xdr:nvSpPr>
        <xdr:cNvPr id="366" name="楕円 365"/>
        <xdr:cNvSpPr/>
      </xdr:nvSpPr>
      <xdr:spPr>
        <a:xfrm>
          <a:off x="10426700" y="100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41855</xdr:rowOff>
    </xdr:from>
    <xdr:ext cx="534377" cy="259045"/>
    <xdr:sp macro="" textlink="">
      <xdr:nvSpPr>
        <xdr:cNvPr id="367" name="農林水産業費該当値テキスト"/>
        <xdr:cNvSpPr txBox="1"/>
      </xdr:nvSpPr>
      <xdr:spPr>
        <a:xfrm>
          <a:off x="10528300" y="99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134700</xdr:rowOff>
    </xdr:from>
    <xdr:to>
      <xdr:col>50</xdr:col>
      <xdr:colOff>165100</xdr:colOff>
      <xdr:row>59</xdr:row>
      <xdr:rowOff>64850</xdr:rowOff>
    </xdr:to>
    <xdr:sp macro="" textlink="">
      <xdr:nvSpPr>
        <xdr:cNvPr id="368" name="楕円 367"/>
        <xdr:cNvSpPr/>
      </xdr:nvSpPr>
      <xdr:spPr>
        <a:xfrm>
          <a:off x="9588500" y="100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55977</xdr:rowOff>
    </xdr:from>
    <xdr:ext cx="469744" cy="259045"/>
    <xdr:sp macro="" textlink="">
      <xdr:nvSpPr>
        <xdr:cNvPr id="369" name="テキスト ボックス 368"/>
        <xdr:cNvSpPr txBox="1"/>
      </xdr:nvSpPr>
      <xdr:spPr>
        <a:xfrm>
          <a:off x="9404428" y="101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125171</xdr:rowOff>
    </xdr:from>
    <xdr:to>
      <xdr:col>46</xdr:col>
      <xdr:colOff>38100</xdr:colOff>
      <xdr:row>59</xdr:row>
      <xdr:rowOff>55321</xdr:rowOff>
    </xdr:to>
    <xdr:sp macro="" textlink="">
      <xdr:nvSpPr>
        <xdr:cNvPr id="370" name="楕円 369"/>
        <xdr:cNvSpPr/>
      </xdr:nvSpPr>
      <xdr:spPr>
        <a:xfrm>
          <a:off x="8699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46448</xdr:rowOff>
    </xdr:from>
    <xdr:ext cx="534377" cy="259045"/>
    <xdr:sp macro="" textlink="">
      <xdr:nvSpPr>
        <xdr:cNvPr id="371" name="テキスト ボックス 370"/>
        <xdr:cNvSpPr txBox="1"/>
      </xdr:nvSpPr>
      <xdr:spPr>
        <a:xfrm>
          <a:off x="8483111" y="101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135218</xdr:rowOff>
    </xdr:from>
    <xdr:to>
      <xdr:col>41</xdr:col>
      <xdr:colOff>101600</xdr:colOff>
      <xdr:row>59</xdr:row>
      <xdr:rowOff>65368</xdr:rowOff>
    </xdr:to>
    <xdr:sp macro="" textlink="">
      <xdr:nvSpPr>
        <xdr:cNvPr id="372" name="楕円 371"/>
        <xdr:cNvSpPr/>
      </xdr:nvSpPr>
      <xdr:spPr>
        <a:xfrm>
          <a:off x="7810500" y="10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56495</xdr:rowOff>
    </xdr:from>
    <xdr:ext cx="469744" cy="259045"/>
    <xdr:sp macro="" textlink="">
      <xdr:nvSpPr>
        <xdr:cNvPr id="373" name="テキスト ボックス 372"/>
        <xdr:cNvSpPr txBox="1"/>
      </xdr:nvSpPr>
      <xdr:spPr>
        <a:xfrm>
          <a:off x="7626428" y="101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118225</xdr:rowOff>
    </xdr:from>
    <xdr:to>
      <xdr:col>36</xdr:col>
      <xdr:colOff>165100</xdr:colOff>
      <xdr:row>59</xdr:row>
      <xdr:rowOff>48375</xdr:rowOff>
    </xdr:to>
    <xdr:sp macro="" textlink="">
      <xdr:nvSpPr>
        <xdr:cNvPr id="374" name="楕円 373"/>
        <xdr:cNvSpPr/>
      </xdr:nvSpPr>
      <xdr:spPr>
        <a:xfrm>
          <a:off x="6921500" y="10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39502</xdr:rowOff>
    </xdr:from>
    <xdr:ext cx="534377" cy="259045"/>
    <xdr:sp macro="" textlink="">
      <xdr:nvSpPr>
        <xdr:cNvPr id="375" name="テキスト ボックス 374"/>
        <xdr:cNvSpPr txBox="1"/>
      </xdr:nvSpPr>
      <xdr:spPr>
        <a:xfrm>
          <a:off x="6705111" y="101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64131</xdr:rowOff>
    </xdr:from>
    <xdr:to>
      <xdr:col>55</xdr:col>
      <xdr:colOff>0</xdr:colOff>
      <xdr:row>79</xdr:row>
      <xdr:rowOff>80885</xdr:rowOff>
    </xdr:to>
    <xdr:cxnSp macro="">
      <xdr:nvCxnSpPr>
        <xdr:cNvPr id="406" name="直線コネクタ 405"/>
        <xdr:cNvCxnSpPr/>
      </xdr:nvCxnSpPr>
      <xdr:spPr>
        <a:xfrm flipV="1">
          <a:off x="9639300" y="13608681"/>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37472</xdr:rowOff>
    </xdr:from>
    <xdr:to>
      <xdr:col>50</xdr:col>
      <xdr:colOff>114300</xdr:colOff>
      <xdr:row>79</xdr:row>
      <xdr:rowOff>80885</xdr:rowOff>
    </xdr:to>
    <xdr:cxnSp macro="">
      <xdr:nvCxnSpPr>
        <xdr:cNvPr id="409" name="直線コネクタ 408"/>
        <xdr:cNvCxnSpPr/>
      </xdr:nvCxnSpPr>
      <xdr:spPr>
        <a:xfrm>
          <a:off x="8750300" y="13582022"/>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37472</xdr:rowOff>
    </xdr:from>
    <xdr:to>
      <xdr:col>45</xdr:col>
      <xdr:colOff>177800</xdr:colOff>
      <xdr:row>79</xdr:row>
      <xdr:rowOff>89016</xdr:rowOff>
    </xdr:to>
    <xdr:cxnSp macro="">
      <xdr:nvCxnSpPr>
        <xdr:cNvPr id="412" name="直線コネクタ 411"/>
        <xdr:cNvCxnSpPr/>
      </xdr:nvCxnSpPr>
      <xdr:spPr>
        <a:xfrm flipV="1">
          <a:off x="7861300" y="13582022"/>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85097</xdr:rowOff>
    </xdr:from>
    <xdr:to>
      <xdr:col>41</xdr:col>
      <xdr:colOff>50800</xdr:colOff>
      <xdr:row>79</xdr:row>
      <xdr:rowOff>89016</xdr:rowOff>
    </xdr:to>
    <xdr:cxnSp macro="">
      <xdr:nvCxnSpPr>
        <xdr:cNvPr id="415" name="直線コネクタ 414"/>
        <xdr:cNvCxnSpPr/>
      </xdr:nvCxnSpPr>
      <xdr:spPr>
        <a:xfrm>
          <a:off x="6972300" y="1362964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13331</xdr:rowOff>
    </xdr:from>
    <xdr:to>
      <xdr:col>55</xdr:col>
      <xdr:colOff>50800</xdr:colOff>
      <xdr:row>79</xdr:row>
      <xdr:rowOff>114931</xdr:rowOff>
    </xdr:to>
    <xdr:sp macro="" textlink="">
      <xdr:nvSpPr>
        <xdr:cNvPr id="425" name="楕円 424"/>
        <xdr:cNvSpPr/>
      </xdr:nvSpPr>
      <xdr:spPr>
        <a:xfrm>
          <a:off x="104267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99708</xdr:rowOff>
    </xdr:from>
    <xdr:ext cx="469744" cy="259045"/>
    <xdr:sp macro="" textlink="">
      <xdr:nvSpPr>
        <xdr:cNvPr id="426" name="商工費該当値テキスト"/>
        <xdr:cNvSpPr txBox="1"/>
      </xdr:nvSpPr>
      <xdr:spPr>
        <a:xfrm>
          <a:off x="10528300" y="13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30085</xdr:rowOff>
    </xdr:from>
    <xdr:to>
      <xdr:col>50</xdr:col>
      <xdr:colOff>165100</xdr:colOff>
      <xdr:row>79</xdr:row>
      <xdr:rowOff>131685</xdr:rowOff>
    </xdr:to>
    <xdr:sp macro="" textlink="">
      <xdr:nvSpPr>
        <xdr:cNvPr id="427" name="楕円 426"/>
        <xdr:cNvSpPr/>
      </xdr:nvSpPr>
      <xdr:spPr>
        <a:xfrm>
          <a:off x="95885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122812</xdr:rowOff>
    </xdr:from>
    <xdr:ext cx="469744" cy="259045"/>
    <xdr:sp macro="" textlink="">
      <xdr:nvSpPr>
        <xdr:cNvPr id="428" name="テキスト ボックス 427"/>
        <xdr:cNvSpPr txBox="1"/>
      </xdr:nvSpPr>
      <xdr:spPr>
        <a:xfrm>
          <a:off x="9404428" y="136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158122</xdr:rowOff>
    </xdr:from>
    <xdr:to>
      <xdr:col>46</xdr:col>
      <xdr:colOff>38100</xdr:colOff>
      <xdr:row>79</xdr:row>
      <xdr:rowOff>88272</xdr:rowOff>
    </xdr:to>
    <xdr:sp macro="" textlink="">
      <xdr:nvSpPr>
        <xdr:cNvPr id="429" name="楕円 428"/>
        <xdr:cNvSpPr/>
      </xdr:nvSpPr>
      <xdr:spPr>
        <a:xfrm>
          <a:off x="8699500" y="135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79399</xdr:rowOff>
    </xdr:from>
    <xdr:ext cx="469744" cy="259045"/>
    <xdr:sp macro="" textlink="">
      <xdr:nvSpPr>
        <xdr:cNvPr id="430" name="テキスト ボックス 429"/>
        <xdr:cNvSpPr txBox="1"/>
      </xdr:nvSpPr>
      <xdr:spPr>
        <a:xfrm>
          <a:off x="8515428" y="136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38216</xdr:rowOff>
    </xdr:from>
    <xdr:to>
      <xdr:col>41</xdr:col>
      <xdr:colOff>101600</xdr:colOff>
      <xdr:row>79</xdr:row>
      <xdr:rowOff>139816</xdr:rowOff>
    </xdr:to>
    <xdr:sp macro="" textlink="">
      <xdr:nvSpPr>
        <xdr:cNvPr id="431" name="楕円 430"/>
        <xdr:cNvSpPr/>
      </xdr:nvSpPr>
      <xdr:spPr>
        <a:xfrm>
          <a:off x="7810500" y="135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130943</xdr:rowOff>
    </xdr:from>
    <xdr:ext cx="378565" cy="259045"/>
    <xdr:sp macro="" textlink="">
      <xdr:nvSpPr>
        <xdr:cNvPr id="432" name="テキスト ボックス 431"/>
        <xdr:cNvSpPr txBox="1"/>
      </xdr:nvSpPr>
      <xdr:spPr>
        <a:xfrm>
          <a:off x="7672017" y="1367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34297</xdr:rowOff>
    </xdr:from>
    <xdr:to>
      <xdr:col>36</xdr:col>
      <xdr:colOff>165100</xdr:colOff>
      <xdr:row>79</xdr:row>
      <xdr:rowOff>135897</xdr:rowOff>
    </xdr:to>
    <xdr:sp macro="" textlink="">
      <xdr:nvSpPr>
        <xdr:cNvPr id="433" name="楕円 432"/>
        <xdr:cNvSpPr/>
      </xdr:nvSpPr>
      <xdr:spPr>
        <a:xfrm>
          <a:off x="6921500" y="13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127024</xdr:rowOff>
    </xdr:from>
    <xdr:ext cx="469744" cy="259045"/>
    <xdr:sp macro="" textlink="">
      <xdr:nvSpPr>
        <xdr:cNvPr id="434" name="テキスト ボックス 433"/>
        <xdr:cNvSpPr txBox="1"/>
      </xdr:nvSpPr>
      <xdr:spPr>
        <a:xfrm>
          <a:off x="6737428" y="1367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63553</xdr:rowOff>
    </xdr:from>
    <xdr:to>
      <xdr:col>55</xdr:col>
      <xdr:colOff>0</xdr:colOff>
      <xdr:row>98</xdr:row>
      <xdr:rowOff>109990</xdr:rowOff>
    </xdr:to>
    <xdr:cxnSp macro="">
      <xdr:nvCxnSpPr>
        <xdr:cNvPr id="463" name="直線コネクタ 462"/>
        <xdr:cNvCxnSpPr/>
      </xdr:nvCxnSpPr>
      <xdr:spPr>
        <a:xfrm>
          <a:off x="9639300" y="16865653"/>
          <a:ext cx="8382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63553</xdr:rowOff>
    </xdr:from>
    <xdr:to>
      <xdr:col>50</xdr:col>
      <xdr:colOff>114300</xdr:colOff>
      <xdr:row>98</xdr:row>
      <xdr:rowOff>93335</xdr:rowOff>
    </xdr:to>
    <xdr:cxnSp macro="">
      <xdr:nvCxnSpPr>
        <xdr:cNvPr id="466" name="直線コネクタ 465"/>
        <xdr:cNvCxnSpPr/>
      </xdr:nvCxnSpPr>
      <xdr:spPr>
        <a:xfrm flipV="1">
          <a:off x="8750300" y="16865653"/>
          <a:ext cx="8890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47326</xdr:rowOff>
    </xdr:from>
    <xdr:to>
      <xdr:col>45</xdr:col>
      <xdr:colOff>177800</xdr:colOff>
      <xdr:row>98</xdr:row>
      <xdr:rowOff>93335</xdr:rowOff>
    </xdr:to>
    <xdr:cxnSp macro="">
      <xdr:nvCxnSpPr>
        <xdr:cNvPr id="469" name="直線コネクタ 468"/>
        <xdr:cNvCxnSpPr/>
      </xdr:nvCxnSpPr>
      <xdr:spPr>
        <a:xfrm>
          <a:off x="7861300" y="16849426"/>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47326</xdr:rowOff>
    </xdr:from>
    <xdr:to>
      <xdr:col>41</xdr:col>
      <xdr:colOff>50800</xdr:colOff>
      <xdr:row>98</xdr:row>
      <xdr:rowOff>58398</xdr:rowOff>
    </xdr:to>
    <xdr:cxnSp macro="">
      <xdr:nvCxnSpPr>
        <xdr:cNvPr id="472" name="直線コネクタ 471"/>
        <xdr:cNvCxnSpPr/>
      </xdr:nvCxnSpPr>
      <xdr:spPr>
        <a:xfrm flipV="1">
          <a:off x="6972300" y="16849426"/>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59190</xdr:rowOff>
    </xdr:from>
    <xdr:to>
      <xdr:col>55</xdr:col>
      <xdr:colOff>50800</xdr:colOff>
      <xdr:row>98</xdr:row>
      <xdr:rowOff>160790</xdr:rowOff>
    </xdr:to>
    <xdr:sp macro="" textlink="">
      <xdr:nvSpPr>
        <xdr:cNvPr id="482" name="楕円 481"/>
        <xdr:cNvSpPr/>
      </xdr:nvSpPr>
      <xdr:spPr>
        <a:xfrm>
          <a:off x="10426700" y="16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145567</xdr:rowOff>
    </xdr:from>
    <xdr:ext cx="534377" cy="259045"/>
    <xdr:sp macro="" textlink="">
      <xdr:nvSpPr>
        <xdr:cNvPr id="483" name="土木費該当値テキスト"/>
        <xdr:cNvSpPr txBox="1"/>
      </xdr:nvSpPr>
      <xdr:spPr>
        <a:xfrm>
          <a:off x="10528300" y="167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12753</xdr:rowOff>
    </xdr:from>
    <xdr:to>
      <xdr:col>50</xdr:col>
      <xdr:colOff>165100</xdr:colOff>
      <xdr:row>98</xdr:row>
      <xdr:rowOff>114353</xdr:rowOff>
    </xdr:to>
    <xdr:sp macro="" textlink="">
      <xdr:nvSpPr>
        <xdr:cNvPr id="484" name="楕円 483"/>
        <xdr:cNvSpPr/>
      </xdr:nvSpPr>
      <xdr:spPr>
        <a:xfrm>
          <a:off x="9588500" y="16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105480</xdr:rowOff>
    </xdr:from>
    <xdr:ext cx="534377" cy="259045"/>
    <xdr:sp macro="" textlink="">
      <xdr:nvSpPr>
        <xdr:cNvPr id="485" name="テキスト ボックス 484"/>
        <xdr:cNvSpPr txBox="1"/>
      </xdr:nvSpPr>
      <xdr:spPr>
        <a:xfrm>
          <a:off x="9372111" y="169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42535</xdr:rowOff>
    </xdr:from>
    <xdr:to>
      <xdr:col>46</xdr:col>
      <xdr:colOff>38100</xdr:colOff>
      <xdr:row>98</xdr:row>
      <xdr:rowOff>144135</xdr:rowOff>
    </xdr:to>
    <xdr:sp macro="" textlink="">
      <xdr:nvSpPr>
        <xdr:cNvPr id="486" name="楕円 485"/>
        <xdr:cNvSpPr/>
      </xdr:nvSpPr>
      <xdr:spPr>
        <a:xfrm>
          <a:off x="8699500" y="168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135262</xdr:rowOff>
    </xdr:from>
    <xdr:ext cx="534377" cy="259045"/>
    <xdr:sp macro="" textlink="">
      <xdr:nvSpPr>
        <xdr:cNvPr id="487" name="テキスト ボックス 486"/>
        <xdr:cNvSpPr txBox="1"/>
      </xdr:nvSpPr>
      <xdr:spPr>
        <a:xfrm>
          <a:off x="8483111" y="169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167976</xdr:rowOff>
    </xdr:from>
    <xdr:to>
      <xdr:col>41</xdr:col>
      <xdr:colOff>101600</xdr:colOff>
      <xdr:row>98</xdr:row>
      <xdr:rowOff>98126</xdr:rowOff>
    </xdr:to>
    <xdr:sp macro="" textlink="">
      <xdr:nvSpPr>
        <xdr:cNvPr id="488" name="楕円 487"/>
        <xdr:cNvSpPr/>
      </xdr:nvSpPr>
      <xdr:spPr>
        <a:xfrm>
          <a:off x="7810500" y="167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89253</xdr:rowOff>
    </xdr:from>
    <xdr:ext cx="534377" cy="259045"/>
    <xdr:sp macro="" textlink="">
      <xdr:nvSpPr>
        <xdr:cNvPr id="489" name="テキスト ボックス 488"/>
        <xdr:cNvSpPr txBox="1"/>
      </xdr:nvSpPr>
      <xdr:spPr>
        <a:xfrm>
          <a:off x="7594111" y="168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7598</xdr:rowOff>
    </xdr:from>
    <xdr:to>
      <xdr:col>36</xdr:col>
      <xdr:colOff>165100</xdr:colOff>
      <xdr:row>98</xdr:row>
      <xdr:rowOff>109198</xdr:rowOff>
    </xdr:to>
    <xdr:sp macro="" textlink="">
      <xdr:nvSpPr>
        <xdr:cNvPr id="490" name="楕円 489"/>
        <xdr:cNvSpPr/>
      </xdr:nvSpPr>
      <xdr:spPr>
        <a:xfrm>
          <a:off x="6921500" y="168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100325</xdr:rowOff>
    </xdr:from>
    <xdr:ext cx="534377" cy="259045"/>
    <xdr:sp macro="" textlink="">
      <xdr:nvSpPr>
        <xdr:cNvPr id="491" name="テキスト ボックス 490"/>
        <xdr:cNvSpPr txBox="1"/>
      </xdr:nvSpPr>
      <xdr:spPr>
        <a:xfrm>
          <a:off x="6705111" y="169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6838</xdr:rowOff>
    </xdr:from>
    <xdr:to>
      <xdr:col>85</xdr:col>
      <xdr:colOff>127000</xdr:colOff>
      <xdr:row>39</xdr:row>
      <xdr:rowOff>16667</xdr:rowOff>
    </xdr:to>
    <xdr:cxnSp macro="">
      <xdr:nvCxnSpPr>
        <xdr:cNvPr id="519" name="直線コネクタ 518"/>
        <xdr:cNvCxnSpPr/>
      </xdr:nvCxnSpPr>
      <xdr:spPr>
        <a:xfrm flipV="1">
          <a:off x="15481300" y="6693388"/>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xdr:rowOff>
    </xdr:from>
    <xdr:to>
      <xdr:col>81</xdr:col>
      <xdr:colOff>50800</xdr:colOff>
      <xdr:row>39</xdr:row>
      <xdr:rowOff>16667</xdr:rowOff>
    </xdr:to>
    <xdr:cxnSp macro="">
      <xdr:nvCxnSpPr>
        <xdr:cNvPr id="522" name="直線コネクタ 521"/>
        <xdr:cNvCxnSpPr/>
      </xdr:nvCxnSpPr>
      <xdr:spPr>
        <a:xfrm>
          <a:off x="14592300" y="6689090"/>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156845</xdr:rowOff>
    </xdr:from>
    <xdr:to>
      <xdr:col>76</xdr:col>
      <xdr:colOff>114300</xdr:colOff>
      <xdr:row>39</xdr:row>
      <xdr:rowOff>2540</xdr:rowOff>
    </xdr:to>
    <xdr:cxnSp macro="">
      <xdr:nvCxnSpPr>
        <xdr:cNvPr id="525" name="直線コネクタ 524"/>
        <xdr:cNvCxnSpPr/>
      </xdr:nvCxnSpPr>
      <xdr:spPr>
        <a:xfrm>
          <a:off x="13703300" y="6671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154650</xdr:rowOff>
    </xdr:from>
    <xdr:to>
      <xdr:col>71</xdr:col>
      <xdr:colOff>177800</xdr:colOff>
      <xdr:row>38</xdr:row>
      <xdr:rowOff>156845</xdr:rowOff>
    </xdr:to>
    <xdr:cxnSp macro="">
      <xdr:nvCxnSpPr>
        <xdr:cNvPr id="528" name="直線コネクタ 527"/>
        <xdr:cNvCxnSpPr/>
      </xdr:nvCxnSpPr>
      <xdr:spPr>
        <a:xfrm>
          <a:off x="12814300" y="6498300"/>
          <a:ext cx="889000" cy="1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127488</xdr:rowOff>
    </xdr:from>
    <xdr:to>
      <xdr:col>85</xdr:col>
      <xdr:colOff>177800</xdr:colOff>
      <xdr:row>39</xdr:row>
      <xdr:rowOff>57638</xdr:rowOff>
    </xdr:to>
    <xdr:sp macro="" textlink="">
      <xdr:nvSpPr>
        <xdr:cNvPr id="538" name="楕円 537"/>
        <xdr:cNvSpPr/>
      </xdr:nvSpPr>
      <xdr:spPr>
        <a:xfrm>
          <a:off x="16268700" y="66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42415</xdr:rowOff>
    </xdr:from>
    <xdr:ext cx="534377" cy="259045"/>
    <xdr:sp macro="" textlink="">
      <xdr:nvSpPr>
        <xdr:cNvPr id="539" name="消防費該当値テキスト"/>
        <xdr:cNvSpPr txBox="1"/>
      </xdr:nvSpPr>
      <xdr:spPr>
        <a:xfrm>
          <a:off x="16370300" y="65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137317</xdr:rowOff>
    </xdr:from>
    <xdr:to>
      <xdr:col>81</xdr:col>
      <xdr:colOff>101600</xdr:colOff>
      <xdr:row>39</xdr:row>
      <xdr:rowOff>67467</xdr:rowOff>
    </xdr:to>
    <xdr:sp macro="" textlink="">
      <xdr:nvSpPr>
        <xdr:cNvPr id="540" name="楕円 539"/>
        <xdr:cNvSpPr/>
      </xdr:nvSpPr>
      <xdr:spPr>
        <a:xfrm>
          <a:off x="15430500" y="66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58594</xdr:rowOff>
    </xdr:from>
    <xdr:ext cx="534377" cy="259045"/>
    <xdr:sp macro="" textlink="">
      <xdr:nvSpPr>
        <xdr:cNvPr id="541" name="テキスト ボックス 540"/>
        <xdr:cNvSpPr txBox="1"/>
      </xdr:nvSpPr>
      <xdr:spPr>
        <a:xfrm>
          <a:off x="15214111" y="67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123190</xdr:rowOff>
    </xdr:from>
    <xdr:to>
      <xdr:col>76</xdr:col>
      <xdr:colOff>165100</xdr:colOff>
      <xdr:row>39</xdr:row>
      <xdr:rowOff>53340</xdr:rowOff>
    </xdr:to>
    <xdr:sp macro="" textlink="">
      <xdr:nvSpPr>
        <xdr:cNvPr id="542" name="楕円 541"/>
        <xdr:cNvSpPr/>
      </xdr:nvSpPr>
      <xdr:spPr>
        <a:xfrm>
          <a:off x="1454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44467</xdr:rowOff>
    </xdr:from>
    <xdr:ext cx="534377" cy="259045"/>
    <xdr:sp macro="" textlink="">
      <xdr:nvSpPr>
        <xdr:cNvPr id="543" name="テキスト ボックス 542"/>
        <xdr:cNvSpPr txBox="1"/>
      </xdr:nvSpPr>
      <xdr:spPr>
        <a:xfrm>
          <a:off x="14325111" y="67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106045</xdr:rowOff>
    </xdr:from>
    <xdr:to>
      <xdr:col>72</xdr:col>
      <xdr:colOff>38100</xdr:colOff>
      <xdr:row>39</xdr:row>
      <xdr:rowOff>36195</xdr:rowOff>
    </xdr:to>
    <xdr:sp macro="" textlink="">
      <xdr:nvSpPr>
        <xdr:cNvPr id="544" name="楕円 543"/>
        <xdr:cNvSpPr/>
      </xdr:nvSpPr>
      <xdr:spPr>
        <a:xfrm>
          <a:off x="13652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27322</xdr:rowOff>
    </xdr:from>
    <xdr:ext cx="534377" cy="259045"/>
    <xdr:sp macro="" textlink="">
      <xdr:nvSpPr>
        <xdr:cNvPr id="545" name="テキスト ボックス 544"/>
        <xdr:cNvSpPr txBox="1"/>
      </xdr:nvSpPr>
      <xdr:spPr>
        <a:xfrm>
          <a:off x="13436111" y="67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103850</xdr:rowOff>
    </xdr:from>
    <xdr:to>
      <xdr:col>67</xdr:col>
      <xdr:colOff>101600</xdr:colOff>
      <xdr:row>38</xdr:row>
      <xdr:rowOff>34000</xdr:rowOff>
    </xdr:to>
    <xdr:sp macro="" textlink="">
      <xdr:nvSpPr>
        <xdr:cNvPr id="546" name="楕円 545"/>
        <xdr:cNvSpPr/>
      </xdr:nvSpPr>
      <xdr:spPr>
        <a:xfrm>
          <a:off x="12763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25127</xdr:rowOff>
    </xdr:from>
    <xdr:ext cx="534377" cy="259045"/>
    <xdr:sp macro="" textlink="">
      <xdr:nvSpPr>
        <xdr:cNvPr id="547" name="テキスト ボックス 546"/>
        <xdr:cNvSpPr txBox="1"/>
      </xdr:nvSpPr>
      <xdr:spPr>
        <a:xfrm>
          <a:off x="12547111" y="65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157899</xdr:rowOff>
    </xdr:from>
    <xdr:to>
      <xdr:col>85</xdr:col>
      <xdr:colOff>127000</xdr:colOff>
      <xdr:row>58</xdr:row>
      <xdr:rowOff>2428</xdr:rowOff>
    </xdr:to>
    <xdr:cxnSp macro="">
      <xdr:nvCxnSpPr>
        <xdr:cNvPr id="574" name="直線コネクタ 573"/>
        <xdr:cNvCxnSpPr/>
      </xdr:nvCxnSpPr>
      <xdr:spPr>
        <a:xfrm flipV="1">
          <a:off x="15481300" y="9930549"/>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167935</xdr:rowOff>
    </xdr:from>
    <xdr:to>
      <xdr:col>81</xdr:col>
      <xdr:colOff>50800</xdr:colOff>
      <xdr:row>58</xdr:row>
      <xdr:rowOff>2428</xdr:rowOff>
    </xdr:to>
    <xdr:cxnSp macro="">
      <xdr:nvCxnSpPr>
        <xdr:cNvPr id="577" name="直線コネクタ 576"/>
        <xdr:cNvCxnSpPr/>
      </xdr:nvCxnSpPr>
      <xdr:spPr>
        <a:xfrm>
          <a:off x="14592300" y="994058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167935</xdr:rowOff>
    </xdr:from>
    <xdr:to>
      <xdr:col>76</xdr:col>
      <xdr:colOff>114300</xdr:colOff>
      <xdr:row>57</xdr:row>
      <xdr:rowOff>168396</xdr:rowOff>
    </xdr:to>
    <xdr:cxnSp macro="">
      <xdr:nvCxnSpPr>
        <xdr:cNvPr id="580" name="直線コネクタ 579"/>
        <xdr:cNvCxnSpPr/>
      </xdr:nvCxnSpPr>
      <xdr:spPr>
        <a:xfrm flipV="1">
          <a:off x="13703300" y="9940585"/>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157817</xdr:rowOff>
    </xdr:from>
    <xdr:to>
      <xdr:col>71</xdr:col>
      <xdr:colOff>177800</xdr:colOff>
      <xdr:row>57</xdr:row>
      <xdr:rowOff>168396</xdr:rowOff>
    </xdr:to>
    <xdr:cxnSp macro="">
      <xdr:nvCxnSpPr>
        <xdr:cNvPr id="583" name="直線コネクタ 582"/>
        <xdr:cNvCxnSpPr/>
      </xdr:nvCxnSpPr>
      <xdr:spPr>
        <a:xfrm>
          <a:off x="12814300" y="9930467"/>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107099</xdr:rowOff>
    </xdr:from>
    <xdr:to>
      <xdr:col>85</xdr:col>
      <xdr:colOff>177800</xdr:colOff>
      <xdr:row>58</xdr:row>
      <xdr:rowOff>37249</xdr:rowOff>
    </xdr:to>
    <xdr:sp macro="" textlink="">
      <xdr:nvSpPr>
        <xdr:cNvPr id="593" name="楕円 592"/>
        <xdr:cNvSpPr/>
      </xdr:nvSpPr>
      <xdr:spPr>
        <a:xfrm>
          <a:off x="16268700" y="98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123078</xdr:rowOff>
    </xdr:from>
    <xdr:to>
      <xdr:col>81</xdr:col>
      <xdr:colOff>101600</xdr:colOff>
      <xdr:row>58</xdr:row>
      <xdr:rowOff>53228</xdr:rowOff>
    </xdr:to>
    <xdr:sp macro="" textlink="">
      <xdr:nvSpPr>
        <xdr:cNvPr id="595" name="楕円 594"/>
        <xdr:cNvSpPr/>
      </xdr:nvSpPr>
      <xdr:spPr>
        <a:xfrm>
          <a:off x="15430500" y="98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44355</xdr:rowOff>
    </xdr:from>
    <xdr:ext cx="534377" cy="259045"/>
    <xdr:sp macro="" textlink="">
      <xdr:nvSpPr>
        <xdr:cNvPr id="596" name="テキスト ボックス 595"/>
        <xdr:cNvSpPr txBox="1"/>
      </xdr:nvSpPr>
      <xdr:spPr>
        <a:xfrm>
          <a:off x="15214111" y="99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117135</xdr:rowOff>
    </xdr:from>
    <xdr:to>
      <xdr:col>76</xdr:col>
      <xdr:colOff>165100</xdr:colOff>
      <xdr:row>58</xdr:row>
      <xdr:rowOff>47285</xdr:rowOff>
    </xdr:to>
    <xdr:sp macro="" textlink="">
      <xdr:nvSpPr>
        <xdr:cNvPr id="597" name="楕円 596"/>
        <xdr:cNvSpPr/>
      </xdr:nvSpPr>
      <xdr:spPr>
        <a:xfrm>
          <a:off x="14541500" y="98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38412</xdr:rowOff>
    </xdr:from>
    <xdr:ext cx="534377" cy="259045"/>
    <xdr:sp macro="" textlink="">
      <xdr:nvSpPr>
        <xdr:cNvPr id="598" name="テキスト ボックス 597"/>
        <xdr:cNvSpPr txBox="1"/>
      </xdr:nvSpPr>
      <xdr:spPr>
        <a:xfrm>
          <a:off x="14325111" y="998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117596</xdr:rowOff>
    </xdr:from>
    <xdr:to>
      <xdr:col>72</xdr:col>
      <xdr:colOff>38100</xdr:colOff>
      <xdr:row>58</xdr:row>
      <xdr:rowOff>47746</xdr:rowOff>
    </xdr:to>
    <xdr:sp macro="" textlink="">
      <xdr:nvSpPr>
        <xdr:cNvPr id="599" name="楕円 598"/>
        <xdr:cNvSpPr/>
      </xdr:nvSpPr>
      <xdr:spPr>
        <a:xfrm>
          <a:off x="13652500" y="9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38873</xdr:rowOff>
    </xdr:from>
    <xdr:ext cx="534377" cy="259045"/>
    <xdr:sp macro="" textlink="">
      <xdr:nvSpPr>
        <xdr:cNvPr id="600" name="テキスト ボックス 599"/>
        <xdr:cNvSpPr txBox="1"/>
      </xdr:nvSpPr>
      <xdr:spPr>
        <a:xfrm>
          <a:off x="13436111" y="99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107017</xdr:rowOff>
    </xdr:from>
    <xdr:to>
      <xdr:col>67</xdr:col>
      <xdr:colOff>101600</xdr:colOff>
      <xdr:row>58</xdr:row>
      <xdr:rowOff>37167</xdr:rowOff>
    </xdr:to>
    <xdr:sp macro="" textlink="">
      <xdr:nvSpPr>
        <xdr:cNvPr id="601" name="楕円 600"/>
        <xdr:cNvSpPr/>
      </xdr:nvSpPr>
      <xdr:spPr>
        <a:xfrm>
          <a:off x="12763500" y="9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53694</xdr:rowOff>
    </xdr:from>
    <xdr:ext cx="534377" cy="259045"/>
    <xdr:sp macro="" textlink="">
      <xdr:nvSpPr>
        <xdr:cNvPr id="602" name="テキスト ボックス 601"/>
        <xdr:cNvSpPr txBox="1"/>
      </xdr:nvSpPr>
      <xdr:spPr>
        <a:xfrm>
          <a:off x="12547111" y="96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164905</xdr:rowOff>
    </xdr:from>
    <xdr:to>
      <xdr:col>85</xdr:col>
      <xdr:colOff>127000</xdr:colOff>
      <xdr:row>98</xdr:row>
      <xdr:rowOff>569</xdr:rowOff>
    </xdr:to>
    <xdr:cxnSp macro="">
      <xdr:nvCxnSpPr>
        <xdr:cNvPr id="684" name="直線コネクタ 683"/>
        <xdr:cNvCxnSpPr/>
      </xdr:nvCxnSpPr>
      <xdr:spPr>
        <a:xfrm>
          <a:off x="15481300" y="16795555"/>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164905</xdr:rowOff>
    </xdr:from>
    <xdr:to>
      <xdr:col>81</xdr:col>
      <xdr:colOff>50800</xdr:colOff>
      <xdr:row>98</xdr:row>
      <xdr:rowOff>606</xdr:rowOff>
    </xdr:to>
    <xdr:cxnSp macro="">
      <xdr:nvCxnSpPr>
        <xdr:cNvPr id="687" name="直線コネクタ 686"/>
        <xdr:cNvCxnSpPr/>
      </xdr:nvCxnSpPr>
      <xdr:spPr>
        <a:xfrm flipV="1">
          <a:off x="14592300" y="167955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xdr:rowOff>
    </xdr:from>
    <xdr:to>
      <xdr:col>76</xdr:col>
      <xdr:colOff>114300</xdr:colOff>
      <xdr:row>98</xdr:row>
      <xdr:rowOff>12100</xdr:rowOff>
    </xdr:to>
    <xdr:cxnSp macro="">
      <xdr:nvCxnSpPr>
        <xdr:cNvPr id="690" name="直線コネクタ 689"/>
        <xdr:cNvCxnSpPr/>
      </xdr:nvCxnSpPr>
      <xdr:spPr>
        <a:xfrm flipV="1">
          <a:off x="13703300" y="16802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10162</xdr:rowOff>
    </xdr:from>
    <xdr:to>
      <xdr:col>71</xdr:col>
      <xdr:colOff>177800</xdr:colOff>
      <xdr:row>98</xdr:row>
      <xdr:rowOff>12100</xdr:rowOff>
    </xdr:to>
    <xdr:cxnSp macro="">
      <xdr:nvCxnSpPr>
        <xdr:cNvPr id="693" name="直線コネクタ 692"/>
        <xdr:cNvCxnSpPr/>
      </xdr:nvCxnSpPr>
      <xdr:spPr>
        <a:xfrm>
          <a:off x="12814300" y="16812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121219</xdr:rowOff>
    </xdr:from>
    <xdr:to>
      <xdr:col>85</xdr:col>
      <xdr:colOff>177800</xdr:colOff>
      <xdr:row>98</xdr:row>
      <xdr:rowOff>51369</xdr:rowOff>
    </xdr:to>
    <xdr:sp macro="" textlink="">
      <xdr:nvSpPr>
        <xdr:cNvPr id="703" name="楕円 702"/>
        <xdr:cNvSpPr/>
      </xdr:nvSpPr>
      <xdr:spPr>
        <a:xfrm>
          <a:off x="16268700" y="167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99646</xdr:rowOff>
    </xdr:from>
    <xdr:ext cx="534377" cy="259045"/>
    <xdr:sp macro="" textlink="">
      <xdr:nvSpPr>
        <xdr:cNvPr id="704" name="公債費該当値テキスト"/>
        <xdr:cNvSpPr txBox="1"/>
      </xdr:nvSpPr>
      <xdr:spPr>
        <a:xfrm>
          <a:off x="16370300" y="167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114105</xdr:rowOff>
    </xdr:from>
    <xdr:to>
      <xdr:col>81</xdr:col>
      <xdr:colOff>101600</xdr:colOff>
      <xdr:row>98</xdr:row>
      <xdr:rowOff>44255</xdr:rowOff>
    </xdr:to>
    <xdr:sp macro="" textlink="">
      <xdr:nvSpPr>
        <xdr:cNvPr id="705" name="楕円 704"/>
        <xdr:cNvSpPr/>
      </xdr:nvSpPr>
      <xdr:spPr>
        <a:xfrm>
          <a:off x="15430500" y="167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35382</xdr:rowOff>
    </xdr:from>
    <xdr:ext cx="534377" cy="259045"/>
    <xdr:sp macro="" textlink="">
      <xdr:nvSpPr>
        <xdr:cNvPr id="706" name="テキスト ボックス 705"/>
        <xdr:cNvSpPr txBox="1"/>
      </xdr:nvSpPr>
      <xdr:spPr>
        <a:xfrm>
          <a:off x="15214111" y="168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121256</xdr:rowOff>
    </xdr:from>
    <xdr:to>
      <xdr:col>76</xdr:col>
      <xdr:colOff>165100</xdr:colOff>
      <xdr:row>98</xdr:row>
      <xdr:rowOff>51406</xdr:rowOff>
    </xdr:to>
    <xdr:sp macro="" textlink="">
      <xdr:nvSpPr>
        <xdr:cNvPr id="707" name="楕円 706"/>
        <xdr:cNvSpPr/>
      </xdr:nvSpPr>
      <xdr:spPr>
        <a:xfrm>
          <a:off x="14541500" y="167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42533</xdr:rowOff>
    </xdr:from>
    <xdr:ext cx="534377" cy="259045"/>
    <xdr:sp macro="" textlink="">
      <xdr:nvSpPr>
        <xdr:cNvPr id="708" name="テキスト ボックス 707"/>
        <xdr:cNvSpPr txBox="1"/>
      </xdr:nvSpPr>
      <xdr:spPr>
        <a:xfrm>
          <a:off x="14325111" y="168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132750</xdr:rowOff>
    </xdr:from>
    <xdr:to>
      <xdr:col>72</xdr:col>
      <xdr:colOff>38100</xdr:colOff>
      <xdr:row>98</xdr:row>
      <xdr:rowOff>62900</xdr:rowOff>
    </xdr:to>
    <xdr:sp macro="" textlink="">
      <xdr:nvSpPr>
        <xdr:cNvPr id="709" name="楕円 708"/>
        <xdr:cNvSpPr/>
      </xdr:nvSpPr>
      <xdr:spPr>
        <a:xfrm>
          <a:off x="13652500" y="167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54027</xdr:rowOff>
    </xdr:from>
    <xdr:ext cx="534377" cy="259045"/>
    <xdr:sp macro="" textlink="">
      <xdr:nvSpPr>
        <xdr:cNvPr id="710" name="テキスト ボックス 709"/>
        <xdr:cNvSpPr txBox="1"/>
      </xdr:nvSpPr>
      <xdr:spPr>
        <a:xfrm>
          <a:off x="13436111" y="168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130812</xdr:rowOff>
    </xdr:from>
    <xdr:to>
      <xdr:col>67</xdr:col>
      <xdr:colOff>101600</xdr:colOff>
      <xdr:row>98</xdr:row>
      <xdr:rowOff>60962</xdr:rowOff>
    </xdr:to>
    <xdr:sp macro="" textlink="">
      <xdr:nvSpPr>
        <xdr:cNvPr id="711" name="楕円 710"/>
        <xdr:cNvSpPr/>
      </xdr:nvSpPr>
      <xdr:spPr>
        <a:xfrm>
          <a:off x="12763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52089</xdr:rowOff>
    </xdr:from>
    <xdr:ext cx="534377" cy="259045"/>
    <xdr:sp macro="" textlink="">
      <xdr:nvSpPr>
        <xdr:cNvPr id="712" name="テキスト ボックス 711"/>
        <xdr:cNvSpPr txBox="1"/>
      </xdr:nvSpPr>
      <xdr:spPr>
        <a:xfrm>
          <a:off x="12547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全ての項目について類似団体よりも住民一人当たりのコストが低い数値になっている。民生費が上昇し、類似団体との差がより縮小した要因は、高齢化が進んでいることに加え、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からの子育て支援拠点施設建設によるものが大きい。総務費はＲ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からコロナ禍の対応事業の実施が影響し増加したが徐々に減ってきている。教育費は、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から町営プールの営業を休止したことが要因となり減っていたが、Ｒ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小中学校の全普通教室に電子黒板を導入したことや、会計年度任用職員の人件費が影響し再び増加となった。議会費、衛生費、公債費は類似団体よりも低い状態が続いている。商工費は観光産業や商店街が町内に無いために低い値が続いている。観光関係の産業が殆どないため、コロナ禍の影響は少なかった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とＲ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事業所支援（原油・物価高騰支援含む）を行ったため例年よりは数値が上昇した。町面積も狭いため土木費が低く抑えられてきたが、今後は雨水排水対策事業に力を入れていくため、土木費や公債費の上昇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実質収支の赤字が続いたことから、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に全庁的に事業見直しを行い、</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はコロナ禍の影響による事業縮小や町民の方の日頃の感染症対策の徹底の成果により地方創生臨時交付金の交付額を大幅に超える支援事業の必要が生じなかったため、実質単年度収支が黒字と改善された。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以降も再算定による普通交付税の増加や消費税交付金の増加等により黒字の維持となった。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年度以降は感染症対策をしながら各事業の再開等も進んでいる。今後も事業を必要性を確認しながら、収支のバランスがとれた事業展開に努める。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にはなっていないが、水道事業以外は一般会計からの補填に頼っている面が多い。特に下水道事業への繰出金が多い。企業会計においては独立採算を目指し、適正な利用者負担を求めていくための料金改定の審議を進めていく必要がある。また介護保険特別会計においても減少しているため、次期計画改定の際には保険料等の見直しを計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微増傾向にある。今後は施設建設や老朽化した施設の改修の増加、雨水排水対策事業の開始、一部事務組合の施設更新も予定されているため、実質公債比率の上昇は必至である。近年、算入公債費が減少傾向にあるが、雨水排水対策事業を始めとする減債や防災事業を積極的に実施するため、今後は交付税算入される公債費の活用が進む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充当可能財源が将来負担額を超えていないため、将来負担比率は発生していない。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から普通交付税の追加交付等により基金も増加した。しかし、</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の町内主要企業の工場撤退等により、跡地利用の企業誘致はできたが、固定資産税の減少が当分の間見込まれているため、油断はできない。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小中学校の改修のための目的基金の積立てを開始したが、その他の施設も老朽化が進んでおり、今後は目的基金の活用が増えてい行くことが予想されるため、町有財産からの収入等、可能な範囲で目的基金への積立てを行いながら、将来の負担上昇を抑え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からの普通交付税の追加交付等による減債基金及び財政調整基金への積立てと、将来的な小中学校の大規模改修に備えて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から「教育施設等整備基金」を新設し、積立てを開始したことにより、基金全体が増加している。また、Ｒ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から公共施設の老朽化に対応する改修等に備え町有財産からの収入等を公共施設等整備基金に積立てを開始した。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財政調整基金に頼らない予算編成を行い、財政調整基金を一定額維持しながら、今後予定されている大規模な各事業に対応できるように目的基金の活用と計画的な積立てを進めていく。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公共施設等整備基金：公共施設の建設や老朽化に備え、更新や改修に使用する施設整備基金。</a:t>
          </a:r>
          <a:endParaRPr lang="ja-JP" altLang="ja-JP" sz="1400">
            <a:effectLst/>
          </a:endParaRPr>
        </a:p>
        <a:p>
          <a:r>
            <a:rPr kumimoji="1" lang="ja-JP" altLang="ja-JP" sz="1100">
              <a:solidFill>
                <a:schemeClr val="dk1"/>
              </a:solidFill>
              <a:effectLst/>
              <a:latin typeface="+mn-lt"/>
              <a:ea typeface="+mn-ea"/>
              <a:cs typeface="+mn-cs"/>
            </a:rPr>
            <a:t>　しあわせまちづくり基金：保健、福祉、教育その他まちづくり等に使用する基金。</a:t>
          </a:r>
          <a:endParaRPr lang="ja-JP" altLang="ja-JP" sz="1400">
            <a:effectLst/>
          </a:endParaRPr>
        </a:p>
        <a:p>
          <a:r>
            <a:rPr kumimoji="1" lang="ja-JP" altLang="ja-JP" sz="1100">
              <a:solidFill>
                <a:schemeClr val="dk1"/>
              </a:solidFill>
              <a:effectLst/>
              <a:latin typeface="+mn-lt"/>
              <a:ea typeface="+mn-ea"/>
              <a:cs typeface="+mn-cs"/>
            </a:rPr>
            <a:t>　教育施設等整備基金：小中学校及び幼稚園、給食センター、社会体育施設等教育関係施設のための整備基金。</a:t>
          </a:r>
          <a:endParaRPr lang="ja-JP" altLang="ja-JP" sz="1400">
            <a:effectLst/>
          </a:endParaRPr>
        </a:p>
        <a:p>
          <a:r>
            <a:rPr kumimoji="1" lang="ja-JP" altLang="ja-JP" sz="1100">
              <a:solidFill>
                <a:schemeClr val="dk1"/>
              </a:solidFill>
              <a:effectLst/>
              <a:latin typeface="+mn-lt"/>
              <a:ea typeface="+mn-ea"/>
              <a:cs typeface="+mn-cs"/>
            </a:rPr>
            <a:t>　ふるさと農村活性化対策基金：土地改良施設等の利活用に係る集落協働活動を支援する基金。</a:t>
          </a:r>
          <a:endParaRPr lang="ja-JP" altLang="ja-JP" sz="1400">
            <a:effectLst/>
          </a:endParaRPr>
        </a:p>
        <a:p>
          <a:r>
            <a:rPr kumimoji="1" lang="ja-JP" altLang="ja-JP" sz="1100">
              <a:solidFill>
                <a:schemeClr val="dk1"/>
              </a:solidFill>
              <a:effectLst/>
              <a:latin typeface="+mn-lt"/>
              <a:ea typeface="+mn-ea"/>
              <a:cs typeface="+mn-cs"/>
            </a:rPr>
            <a:t>　ふるさと応援基金：ふるさと納税制度を利用して坂祝町を応援するために寄せられた基金を適正に管理、運用するための基金。</a:t>
          </a:r>
          <a:endParaRPr lang="ja-JP" altLang="ja-JP" sz="1400">
            <a:effectLst/>
          </a:endParaRPr>
        </a:p>
        <a:p>
          <a:r>
            <a:rPr kumimoji="1" lang="ja-JP" altLang="ja-JP" sz="1100">
              <a:solidFill>
                <a:schemeClr val="dk1"/>
              </a:solidFill>
              <a:effectLst/>
              <a:latin typeface="+mn-lt"/>
              <a:ea typeface="+mn-ea"/>
              <a:cs typeface="+mn-cs"/>
            </a:rPr>
            <a:t>　事業活性化支援基金：</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新型コロナウイルス感染症対応地方創生臨時交付金を活用し、コロナ禍の影響を鑑み、小規模事業者経営改善資金を受けたものに対する利子補給を目的とする基金。（Ｒ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年度までの時限基金）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教育施設等整備基金：将来の小中学校の大規模改修に備え、財源確保のため</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創設、積立開始。</a:t>
          </a:r>
          <a:endParaRPr lang="ja-JP" altLang="ja-JP" sz="1400">
            <a:effectLst/>
          </a:endParaRPr>
        </a:p>
        <a:p>
          <a:r>
            <a:rPr kumimoji="1" lang="ja-JP" altLang="ja-JP" sz="1100">
              <a:solidFill>
                <a:schemeClr val="dk1"/>
              </a:solidFill>
              <a:effectLst/>
              <a:latin typeface="+mn-lt"/>
              <a:ea typeface="+mn-ea"/>
              <a:cs typeface="+mn-cs"/>
            </a:rPr>
            <a:t>　公共施設等整備基金：決算による余剰分の他、Ｒ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町有財産からの収入を老朽化に伴う今後の施設改修等の需要に備えて積立てを実施。</a:t>
          </a:r>
          <a:endParaRPr lang="ja-JP" altLang="ja-JP" sz="1400">
            <a:effectLst/>
          </a:endParaRPr>
        </a:p>
        <a:p>
          <a:r>
            <a:rPr kumimoji="1" lang="ja-JP" altLang="ja-JP" sz="1100">
              <a:solidFill>
                <a:schemeClr val="dk1"/>
              </a:solidFill>
              <a:effectLst/>
              <a:latin typeface="+mn-lt"/>
              <a:ea typeface="+mn-ea"/>
              <a:cs typeface="+mn-cs"/>
            </a:rPr>
            <a:t>　しあわせまちづくり基金：</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完成のシルバー人材センターの建設に活用した他、毎年まちづくり事業としてのイベント事業費にも活用している。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公共施設整備基金は、公共施設整備計画等を考慮して今後実施する老朽化した施設改修や修繕等に活用していくとともに、今後の改修増加に備え、可能な範囲で積立てを行う。</a:t>
          </a:r>
          <a:endParaRPr lang="ja-JP" altLang="ja-JP" sz="1400">
            <a:effectLst/>
          </a:endParaRPr>
        </a:p>
        <a:p>
          <a:r>
            <a:rPr kumimoji="1" lang="ja-JP" altLang="ja-JP" sz="1100">
              <a:solidFill>
                <a:schemeClr val="dk1"/>
              </a:solidFill>
              <a:effectLst/>
              <a:latin typeface="+mn-lt"/>
              <a:ea typeface="+mn-ea"/>
              <a:cs typeface="+mn-cs"/>
            </a:rPr>
            <a:t>　教育施設等整備基金：当分の間活用はせず、小中学校の大規模改修に備えて積立てを毎年行う。</a:t>
          </a:r>
          <a:endParaRPr lang="ja-JP" altLang="ja-JP" sz="1400">
            <a:effectLst/>
          </a:endParaRPr>
        </a:p>
        <a:p>
          <a:r>
            <a:rPr kumimoji="1" lang="ja-JP" altLang="ja-JP" sz="1100">
              <a:solidFill>
                <a:schemeClr val="dk1"/>
              </a:solidFill>
              <a:effectLst/>
              <a:latin typeface="+mn-lt"/>
              <a:ea typeface="+mn-ea"/>
              <a:cs typeface="+mn-cs"/>
            </a:rPr>
            <a:t>　その他の基金については、目的に対応する事業を実施の際に、計画的に活用していく。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からの普通交付税の追加交付や消費税交付金の増加等により、経常収支が黒字を維持できたため、</a:t>
          </a:r>
          <a:r>
            <a:rPr kumimoji="1" lang="en-US" altLang="ja-JP" sz="1100">
              <a:solidFill>
                <a:schemeClr val="dk1"/>
              </a:solidFill>
              <a:effectLst/>
              <a:latin typeface="+mn-lt"/>
              <a:ea typeface="+mn-ea"/>
              <a:cs typeface="+mn-cs"/>
            </a:rPr>
            <a:t>R3.8</a:t>
          </a:r>
          <a:r>
            <a:rPr kumimoji="1" lang="ja-JP" altLang="ja-JP" sz="1100">
              <a:solidFill>
                <a:schemeClr val="dk1"/>
              </a:solidFill>
              <a:effectLst/>
              <a:latin typeface="+mn-lt"/>
              <a:ea typeface="+mn-ea"/>
              <a:cs typeface="+mn-cs"/>
            </a:rPr>
            <a:t>月の町内主要企業の工場撤退による今後の固定資産税等の町税の影響を考慮し、財政調整基金への積立てを行った。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財政調整基金に頼らない予算執行を行うため、歳出削減を第一に考えているが限界もあるため、歳入増加のための取組みに力を入れていく必要がある。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まで及びＲ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は利息のみの積立てであったが、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は普通交付税の追加交付における「臨時財政対策債償還基金費」分の積立てを実施した。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今後も利息の積立ては継続し、当分の間は現状を維持し、小中学校大規模改修等における大規模な借入に対する償還に備える。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や県内平均と比べても有形固定資産減価償却率が高く、各施設の老朽化が進んでいる。各施設の長寿命化計画を適正に推進しながら、ニーズが減少している施設の統廃合や広域利用についても検討していくとともに、教育施設等、今後建て替えが必要な施設のための財源確保のために、目的基金への継続的な積立て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26924</xdr:rowOff>
    </xdr:from>
    <xdr:to>
      <xdr:col>23</xdr:col>
      <xdr:colOff>136525</xdr:colOff>
      <xdr:row>31</xdr:row>
      <xdr:rowOff>128524</xdr:rowOff>
    </xdr:to>
    <xdr:sp macro="" textlink="">
      <xdr:nvSpPr>
        <xdr:cNvPr id="89" name="楕円 88"/>
        <xdr:cNvSpPr/>
      </xdr:nvSpPr>
      <xdr:spPr>
        <a:xfrm>
          <a:off x="47117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5351</xdr:rowOff>
    </xdr:from>
    <xdr:ext cx="405111" cy="259045"/>
    <xdr:sp macro="" textlink="">
      <xdr:nvSpPr>
        <xdr:cNvPr id="90" name="有形固定資産減価償却率該当値テキスト"/>
        <xdr:cNvSpPr txBox="1"/>
      </xdr:nvSpPr>
      <xdr:spPr>
        <a:xfrm>
          <a:off x="4813300" y="609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91" name="楕円 90"/>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31</xdr:row>
      <xdr:rowOff>77724</xdr:rowOff>
    </xdr:to>
    <xdr:cxnSp macro="">
      <xdr:nvCxnSpPr>
        <xdr:cNvPr id="92" name="直線コネクタ 91"/>
        <xdr:cNvCxnSpPr/>
      </xdr:nvCxnSpPr>
      <xdr:spPr>
        <a:xfrm>
          <a:off x="4051300" y="6157722"/>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168148</xdr:rowOff>
    </xdr:from>
    <xdr:to>
      <xdr:col>15</xdr:col>
      <xdr:colOff>187325</xdr:colOff>
      <xdr:row>31</xdr:row>
      <xdr:rowOff>98298</xdr:rowOff>
    </xdr:to>
    <xdr:sp macro="" textlink="">
      <xdr:nvSpPr>
        <xdr:cNvPr id="93" name="楕円 92"/>
        <xdr:cNvSpPr/>
      </xdr:nvSpPr>
      <xdr:spPr>
        <a:xfrm>
          <a:off x="3238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47498</xdr:rowOff>
    </xdr:from>
    <xdr:to>
      <xdr:col>19</xdr:col>
      <xdr:colOff>136525</xdr:colOff>
      <xdr:row>31</xdr:row>
      <xdr:rowOff>71247</xdr:rowOff>
    </xdr:to>
    <xdr:cxnSp macro="">
      <xdr:nvCxnSpPr>
        <xdr:cNvPr id="94" name="直線コネクタ 93"/>
        <xdr:cNvCxnSpPr/>
      </xdr:nvCxnSpPr>
      <xdr:spPr>
        <a:xfrm>
          <a:off x="3289300" y="613397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95" name="楕円 94"/>
        <xdr:cNvSpPr/>
      </xdr:nvSpPr>
      <xdr:spPr>
        <a:xfrm>
          <a:off x="2476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47498</xdr:rowOff>
    </xdr:to>
    <xdr:cxnSp macro="">
      <xdr:nvCxnSpPr>
        <xdr:cNvPr id="96" name="直線コネクタ 95"/>
        <xdr:cNvCxnSpPr/>
      </xdr:nvCxnSpPr>
      <xdr:spPr>
        <a:xfrm>
          <a:off x="2527300" y="609511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97" name="楕円 96"/>
        <xdr:cNvSpPr/>
      </xdr:nvSpPr>
      <xdr:spPr>
        <a:xfrm>
          <a:off x="1714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156337</xdr:rowOff>
    </xdr:from>
    <xdr:to>
      <xdr:col>11</xdr:col>
      <xdr:colOff>136525</xdr:colOff>
      <xdr:row>31</xdr:row>
      <xdr:rowOff>8636</xdr:rowOff>
    </xdr:to>
    <xdr:cxnSp macro="">
      <xdr:nvCxnSpPr>
        <xdr:cNvPr id="98" name="直線コネクタ 97"/>
        <xdr:cNvCxnSpPr/>
      </xdr:nvCxnSpPr>
      <xdr:spPr>
        <a:xfrm>
          <a:off x="1765300" y="607136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1" name="n_3aveValue有形固定資産減価償却率"/>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103" name="n_1mainValue有形固定資産減価償却率"/>
        <xdr:cNvSpPr txBox="1"/>
      </xdr:nvSpPr>
      <xdr:spPr>
        <a:xfrm>
          <a:off x="38360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89425</xdr:rowOff>
    </xdr:from>
    <xdr:ext cx="405111" cy="259045"/>
    <xdr:sp macro="" textlink="">
      <xdr:nvSpPr>
        <xdr:cNvPr id="104" name="n_2mainValue有形固定資産減価償却率"/>
        <xdr:cNvSpPr txBox="1"/>
      </xdr:nvSpPr>
      <xdr:spPr>
        <a:xfrm>
          <a:off x="3086744" y="61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50563</xdr:rowOff>
    </xdr:from>
    <xdr:ext cx="405111" cy="259045"/>
    <xdr:sp macro="" textlink="">
      <xdr:nvSpPr>
        <xdr:cNvPr id="105" name="n_3mainValue有形固定資産減価償却率"/>
        <xdr:cNvSpPr txBox="1"/>
      </xdr:nvSpPr>
      <xdr:spPr>
        <a:xfrm>
          <a:off x="23247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26814</xdr:rowOff>
    </xdr:from>
    <xdr:ext cx="405111" cy="259045"/>
    <xdr:sp macro="" textlink="">
      <xdr:nvSpPr>
        <xdr:cNvPr id="106" name="n_4mainValue有形固定資産減価償却率"/>
        <xdr:cNvSpPr txBox="1"/>
      </xdr:nvSpPr>
      <xdr:spPr>
        <a:xfrm>
          <a:off x="1562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これまで</a:t>
          </a:r>
          <a:r>
            <a:rPr kumimoji="1" lang="ja-JP" altLang="ja-JP" sz="1100" b="0" i="0" baseline="0">
              <a:solidFill>
                <a:schemeClr val="dk1"/>
              </a:solidFill>
              <a:effectLst/>
              <a:latin typeface="+mn-lt"/>
              <a:ea typeface="+mn-ea"/>
              <a:cs typeface="+mn-cs"/>
            </a:rPr>
            <a:t>大規模な借入が少なかったため類似団体や県平均よりも低い債務償還費比率で推移している。しかし、</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子育て支援拠点施設</a:t>
          </a:r>
          <a:r>
            <a:rPr kumimoji="1" lang="ja-JP" altLang="en-US" sz="1100" b="0" i="0" baseline="0">
              <a:solidFill>
                <a:schemeClr val="dk1"/>
              </a:solidFill>
              <a:effectLst/>
              <a:latin typeface="+mn-lt"/>
              <a:ea typeface="+mn-ea"/>
              <a:cs typeface="+mn-cs"/>
            </a:rPr>
            <a:t>を建設</a:t>
          </a:r>
          <a:r>
            <a:rPr kumimoji="1" lang="ja-JP" altLang="ja-JP" sz="1100" b="0" i="0" baseline="0">
              <a:solidFill>
                <a:schemeClr val="dk1"/>
              </a:solidFill>
              <a:effectLst/>
              <a:latin typeface="+mn-lt"/>
              <a:ea typeface="+mn-ea"/>
              <a:cs typeface="+mn-cs"/>
            </a:rPr>
            <a:t>したことや、雨水排水対策に伴う河川改修事業が開始</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他、今後は老朽化する各種施設</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教育施設の大規模改修（建て替え）が見込まれている。各事業の実施時期を適切に見極めながら、順序立てて実施するとともに、計画的な起債の活用が重要になってくる。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145950</xdr:rowOff>
    </xdr:from>
    <xdr:to>
      <xdr:col>76</xdr:col>
      <xdr:colOff>73025</xdr:colOff>
      <xdr:row>27</xdr:row>
      <xdr:rowOff>76100</xdr:rowOff>
    </xdr:to>
    <xdr:sp macro="" textlink="">
      <xdr:nvSpPr>
        <xdr:cNvPr id="153" name="楕円 152"/>
        <xdr:cNvSpPr/>
      </xdr:nvSpPr>
      <xdr:spPr>
        <a:xfrm>
          <a:off x="14744700" y="53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168827</xdr:rowOff>
    </xdr:from>
    <xdr:ext cx="469744" cy="259045"/>
    <xdr:sp macro="" textlink="">
      <xdr:nvSpPr>
        <xdr:cNvPr id="154" name="債務償還比率該当値テキスト"/>
        <xdr:cNvSpPr txBox="1"/>
      </xdr:nvSpPr>
      <xdr:spPr>
        <a:xfrm>
          <a:off x="14846300" y="52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163685</xdr:rowOff>
    </xdr:from>
    <xdr:to>
      <xdr:col>72</xdr:col>
      <xdr:colOff>123825</xdr:colOff>
      <xdr:row>27</xdr:row>
      <xdr:rowOff>93835</xdr:rowOff>
    </xdr:to>
    <xdr:sp macro="" textlink="">
      <xdr:nvSpPr>
        <xdr:cNvPr id="155" name="楕円 154"/>
        <xdr:cNvSpPr/>
      </xdr:nvSpPr>
      <xdr:spPr>
        <a:xfrm>
          <a:off x="14033500" y="5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25300</xdr:rowOff>
    </xdr:from>
    <xdr:to>
      <xdr:col>76</xdr:col>
      <xdr:colOff>22225</xdr:colOff>
      <xdr:row>27</xdr:row>
      <xdr:rowOff>43035</xdr:rowOff>
    </xdr:to>
    <xdr:cxnSp macro="">
      <xdr:nvCxnSpPr>
        <xdr:cNvPr id="156" name="直線コネクタ 155"/>
        <xdr:cNvCxnSpPr/>
      </xdr:nvCxnSpPr>
      <xdr:spPr>
        <a:xfrm flipV="1">
          <a:off x="14084300" y="5425975"/>
          <a:ext cx="711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130411</xdr:rowOff>
    </xdr:from>
    <xdr:to>
      <xdr:col>68</xdr:col>
      <xdr:colOff>123825</xdr:colOff>
      <xdr:row>28</xdr:row>
      <xdr:rowOff>60561</xdr:rowOff>
    </xdr:to>
    <xdr:sp macro="" textlink="">
      <xdr:nvSpPr>
        <xdr:cNvPr id="157" name="楕円 156"/>
        <xdr:cNvSpPr/>
      </xdr:nvSpPr>
      <xdr:spPr>
        <a:xfrm>
          <a:off x="13271500" y="55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43035</xdr:rowOff>
    </xdr:from>
    <xdr:to>
      <xdr:col>72</xdr:col>
      <xdr:colOff>73025</xdr:colOff>
      <xdr:row>28</xdr:row>
      <xdr:rowOff>9761</xdr:rowOff>
    </xdr:to>
    <xdr:cxnSp macro="">
      <xdr:nvCxnSpPr>
        <xdr:cNvPr id="158" name="直線コネクタ 157"/>
        <xdr:cNvCxnSpPr/>
      </xdr:nvCxnSpPr>
      <xdr:spPr>
        <a:xfrm flipV="1">
          <a:off x="13322300" y="5443710"/>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37610</xdr:rowOff>
    </xdr:from>
    <xdr:to>
      <xdr:col>64</xdr:col>
      <xdr:colOff>123825</xdr:colOff>
      <xdr:row>28</xdr:row>
      <xdr:rowOff>139210</xdr:rowOff>
    </xdr:to>
    <xdr:sp macro="" textlink="">
      <xdr:nvSpPr>
        <xdr:cNvPr id="159" name="楕円 158"/>
        <xdr:cNvSpPr/>
      </xdr:nvSpPr>
      <xdr:spPr>
        <a:xfrm>
          <a:off x="12509500" y="56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9761</xdr:rowOff>
    </xdr:from>
    <xdr:to>
      <xdr:col>68</xdr:col>
      <xdr:colOff>73025</xdr:colOff>
      <xdr:row>28</xdr:row>
      <xdr:rowOff>88410</xdr:rowOff>
    </xdr:to>
    <xdr:cxnSp macro="">
      <xdr:nvCxnSpPr>
        <xdr:cNvPr id="160" name="直線コネクタ 159"/>
        <xdr:cNvCxnSpPr/>
      </xdr:nvCxnSpPr>
      <xdr:spPr>
        <a:xfrm flipV="1">
          <a:off x="12560300" y="5581886"/>
          <a:ext cx="762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80019</xdr:rowOff>
    </xdr:from>
    <xdr:to>
      <xdr:col>60</xdr:col>
      <xdr:colOff>123825</xdr:colOff>
      <xdr:row>29</xdr:row>
      <xdr:rowOff>10169</xdr:rowOff>
    </xdr:to>
    <xdr:sp macro="" textlink="">
      <xdr:nvSpPr>
        <xdr:cNvPr id="161" name="楕円 160"/>
        <xdr:cNvSpPr/>
      </xdr:nvSpPr>
      <xdr:spPr>
        <a:xfrm>
          <a:off x="11747500" y="56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88410</xdr:rowOff>
    </xdr:from>
    <xdr:to>
      <xdr:col>64</xdr:col>
      <xdr:colOff>73025</xdr:colOff>
      <xdr:row>28</xdr:row>
      <xdr:rowOff>130819</xdr:rowOff>
    </xdr:to>
    <xdr:cxnSp macro="">
      <xdr:nvCxnSpPr>
        <xdr:cNvPr id="162" name="直線コネクタ 161"/>
        <xdr:cNvCxnSpPr/>
      </xdr:nvCxnSpPr>
      <xdr:spPr>
        <a:xfrm flipV="1">
          <a:off x="11798300" y="5660535"/>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110362</xdr:rowOff>
    </xdr:from>
    <xdr:ext cx="469744" cy="259045"/>
    <xdr:sp macro="" textlink="">
      <xdr:nvSpPr>
        <xdr:cNvPr id="167" name="n_1mainValue債務償還比率"/>
        <xdr:cNvSpPr txBox="1"/>
      </xdr:nvSpPr>
      <xdr:spPr>
        <a:xfrm>
          <a:off x="13836727" y="51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77088</xdr:rowOff>
    </xdr:from>
    <xdr:ext cx="469744" cy="259045"/>
    <xdr:sp macro="" textlink="">
      <xdr:nvSpPr>
        <xdr:cNvPr id="168" name="n_2mainValue債務償還比率"/>
        <xdr:cNvSpPr txBox="1"/>
      </xdr:nvSpPr>
      <xdr:spPr>
        <a:xfrm>
          <a:off x="13087427" y="53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155737</xdr:rowOff>
    </xdr:from>
    <xdr:ext cx="469744" cy="259045"/>
    <xdr:sp macro="" textlink="">
      <xdr:nvSpPr>
        <xdr:cNvPr id="169" name="n_3mainValue債務償還比率"/>
        <xdr:cNvSpPr txBox="1"/>
      </xdr:nvSpPr>
      <xdr:spPr>
        <a:xfrm>
          <a:off x="12325427" y="538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26696</xdr:rowOff>
    </xdr:from>
    <xdr:ext cx="469744" cy="259045"/>
    <xdr:sp macro="" textlink="">
      <xdr:nvSpPr>
        <xdr:cNvPr id="170" name="n_4mainValue債務償還比率"/>
        <xdr:cNvSpPr txBox="1"/>
      </xdr:nvSpPr>
      <xdr:spPr>
        <a:xfrm>
          <a:off x="11563427" y="542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道路】&#10;有形固定資産減価償却率該当値テキスト"/>
        <xdr:cNvSpPr txBox="1"/>
      </xdr:nvSpPr>
      <xdr:spPr>
        <a:xfrm>
          <a:off x="4673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6" name="楕円 75"/>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157843</xdr:rowOff>
    </xdr:to>
    <xdr:cxnSp macro="">
      <xdr:nvCxnSpPr>
        <xdr:cNvPr id="77" name="直線コネクタ 76"/>
        <xdr:cNvCxnSpPr/>
      </xdr:nvCxnSpPr>
      <xdr:spPr>
        <a:xfrm>
          <a:off x="3797300" y="69913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133350</xdr:rowOff>
    </xdr:to>
    <xdr:cxnSp macro="">
      <xdr:nvCxnSpPr>
        <xdr:cNvPr id="79" name="直線コネクタ 78"/>
        <xdr:cNvCxnSpPr/>
      </xdr:nvCxnSpPr>
      <xdr:spPr>
        <a:xfrm>
          <a:off x="2908300" y="697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49893</xdr:rowOff>
    </xdr:from>
    <xdr:to>
      <xdr:col>10</xdr:col>
      <xdr:colOff>165100</xdr:colOff>
      <xdr:row>40</xdr:row>
      <xdr:rowOff>151493</xdr:rowOff>
    </xdr:to>
    <xdr:sp macro="" textlink="">
      <xdr:nvSpPr>
        <xdr:cNvPr id="80" name="楕円 79"/>
        <xdr:cNvSpPr/>
      </xdr:nvSpPr>
      <xdr:spPr>
        <a:xfrm>
          <a:off x="1968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100693</xdr:rowOff>
    </xdr:from>
    <xdr:to>
      <xdr:col>15</xdr:col>
      <xdr:colOff>50800</xdr:colOff>
      <xdr:row>40</xdr:row>
      <xdr:rowOff>121920</xdr:rowOff>
    </xdr:to>
    <xdr:cxnSp macro="">
      <xdr:nvCxnSpPr>
        <xdr:cNvPr id="81" name="直線コネクタ 80"/>
        <xdr:cNvCxnSpPr/>
      </xdr:nvCxnSpPr>
      <xdr:spPr>
        <a:xfrm>
          <a:off x="2019300" y="69586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38463</xdr:rowOff>
    </xdr:from>
    <xdr:to>
      <xdr:col>6</xdr:col>
      <xdr:colOff>38100</xdr:colOff>
      <xdr:row>40</xdr:row>
      <xdr:rowOff>140063</xdr:rowOff>
    </xdr:to>
    <xdr:sp macro="" textlink="">
      <xdr:nvSpPr>
        <xdr:cNvPr id="82" name="楕円 81"/>
        <xdr:cNvSpPr/>
      </xdr:nvSpPr>
      <xdr:spPr>
        <a:xfrm>
          <a:off x="1079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89263</xdr:rowOff>
    </xdr:from>
    <xdr:to>
      <xdr:col>10</xdr:col>
      <xdr:colOff>114300</xdr:colOff>
      <xdr:row>40</xdr:row>
      <xdr:rowOff>100693</xdr:rowOff>
    </xdr:to>
    <xdr:cxnSp macro="">
      <xdr:nvCxnSpPr>
        <xdr:cNvPr id="83" name="直線コネクタ 82"/>
        <xdr:cNvCxnSpPr/>
      </xdr:nvCxnSpPr>
      <xdr:spPr>
        <a:xfrm>
          <a:off x="1130300" y="69472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8" name="n_1mainValue【道路】&#10;有形固定資産減価償却率"/>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道路】&#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142620</xdr:rowOff>
    </xdr:from>
    <xdr:ext cx="405111" cy="259045"/>
    <xdr:sp macro="" textlink="">
      <xdr:nvSpPr>
        <xdr:cNvPr id="90" name="n_3mainValue【道路】&#10;有形固定資産減価償却率"/>
        <xdr:cNvSpPr txBox="1"/>
      </xdr:nvSpPr>
      <xdr:spPr>
        <a:xfrm>
          <a:off x="1816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131190</xdr:rowOff>
    </xdr:from>
    <xdr:ext cx="405111" cy="259045"/>
    <xdr:sp macro="" textlink="">
      <xdr:nvSpPr>
        <xdr:cNvPr id="91" name="n_4mainValue【道路】&#10;有形固定資産減価償却率"/>
        <xdr:cNvSpPr txBox="1"/>
      </xdr:nvSpPr>
      <xdr:spPr>
        <a:xfrm>
          <a:off x="927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115322</xdr:rowOff>
    </xdr:from>
    <xdr:to>
      <xdr:col>55</xdr:col>
      <xdr:colOff>50800</xdr:colOff>
      <xdr:row>41</xdr:row>
      <xdr:rowOff>45472</xdr:rowOff>
    </xdr:to>
    <xdr:sp macro="" textlink="">
      <xdr:nvSpPr>
        <xdr:cNvPr id="133" name="楕円 132"/>
        <xdr:cNvSpPr/>
      </xdr:nvSpPr>
      <xdr:spPr>
        <a:xfrm>
          <a:off x="10426700" y="69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93749</xdr:rowOff>
    </xdr:from>
    <xdr:ext cx="534377" cy="259045"/>
    <xdr:sp macro="" textlink="">
      <xdr:nvSpPr>
        <xdr:cNvPr id="134" name="【道路】&#10;一人当たり延長該当値テキスト"/>
        <xdr:cNvSpPr txBox="1"/>
      </xdr:nvSpPr>
      <xdr:spPr>
        <a:xfrm>
          <a:off x="10515600" y="69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113362</xdr:rowOff>
    </xdr:from>
    <xdr:to>
      <xdr:col>50</xdr:col>
      <xdr:colOff>165100</xdr:colOff>
      <xdr:row>41</xdr:row>
      <xdr:rowOff>43512</xdr:rowOff>
    </xdr:to>
    <xdr:sp macro="" textlink="">
      <xdr:nvSpPr>
        <xdr:cNvPr id="135" name="楕円 134"/>
        <xdr:cNvSpPr/>
      </xdr:nvSpPr>
      <xdr:spPr>
        <a:xfrm>
          <a:off x="9588500" y="69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164162</xdr:rowOff>
    </xdr:from>
    <xdr:to>
      <xdr:col>55</xdr:col>
      <xdr:colOff>0</xdr:colOff>
      <xdr:row>40</xdr:row>
      <xdr:rowOff>166122</xdr:rowOff>
    </xdr:to>
    <xdr:cxnSp macro="">
      <xdr:nvCxnSpPr>
        <xdr:cNvPr id="136" name="直線コネクタ 135"/>
        <xdr:cNvCxnSpPr/>
      </xdr:nvCxnSpPr>
      <xdr:spPr>
        <a:xfrm>
          <a:off x="9639300" y="702216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118424</xdr:rowOff>
    </xdr:from>
    <xdr:to>
      <xdr:col>46</xdr:col>
      <xdr:colOff>38100</xdr:colOff>
      <xdr:row>41</xdr:row>
      <xdr:rowOff>48574</xdr:rowOff>
    </xdr:to>
    <xdr:sp macro="" textlink="">
      <xdr:nvSpPr>
        <xdr:cNvPr id="137" name="楕円 136"/>
        <xdr:cNvSpPr/>
      </xdr:nvSpPr>
      <xdr:spPr>
        <a:xfrm>
          <a:off x="8699500" y="69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164162</xdr:rowOff>
    </xdr:from>
    <xdr:to>
      <xdr:col>50</xdr:col>
      <xdr:colOff>114300</xdr:colOff>
      <xdr:row>40</xdr:row>
      <xdr:rowOff>169224</xdr:rowOff>
    </xdr:to>
    <xdr:cxnSp macro="">
      <xdr:nvCxnSpPr>
        <xdr:cNvPr id="138" name="直線コネクタ 137"/>
        <xdr:cNvCxnSpPr/>
      </xdr:nvCxnSpPr>
      <xdr:spPr>
        <a:xfrm flipV="1">
          <a:off x="8750300" y="702216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123078</xdr:rowOff>
    </xdr:from>
    <xdr:to>
      <xdr:col>41</xdr:col>
      <xdr:colOff>101600</xdr:colOff>
      <xdr:row>41</xdr:row>
      <xdr:rowOff>53228</xdr:rowOff>
    </xdr:to>
    <xdr:sp macro="" textlink="">
      <xdr:nvSpPr>
        <xdr:cNvPr id="139" name="楕円 138"/>
        <xdr:cNvSpPr/>
      </xdr:nvSpPr>
      <xdr:spPr>
        <a:xfrm>
          <a:off x="7810500" y="69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169224</xdr:rowOff>
    </xdr:from>
    <xdr:to>
      <xdr:col>45</xdr:col>
      <xdr:colOff>177800</xdr:colOff>
      <xdr:row>41</xdr:row>
      <xdr:rowOff>2428</xdr:rowOff>
    </xdr:to>
    <xdr:cxnSp macro="">
      <xdr:nvCxnSpPr>
        <xdr:cNvPr id="140" name="直線コネクタ 139"/>
        <xdr:cNvCxnSpPr/>
      </xdr:nvCxnSpPr>
      <xdr:spPr>
        <a:xfrm flipV="1">
          <a:off x="7861300" y="7027224"/>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126164</xdr:rowOff>
    </xdr:from>
    <xdr:to>
      <xdr:col>36</xdr:col>
      <xdr:colOff>165100</xdr:colOff>
      <xdr:row>41</xdr:row>
      <xdr:rowOff>56314</xdr:rowOff>
    </xdr:to>
    <xdr:sp macro="" textlink="">
      <xdr:nvSpPr>
        <xdr:cNvPr id="141" name="楕円 140"/>
        <xdr:cNvSpPr/>
      </xdr:nvSpPr>
      <xdr:spPr>
        <a:xfrm>
          <a:off x="6921500" y="69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2428</xdr:rowOff>
    </xdr:from>
    <xdr:to>
      <xdr:col>41</xdr:col>
      <xdr:colOff>50800</xdr:colOff>
      <xdr:row>41</xdr:row>
      <xdr:rowOff>5514</xdr:rowOff>
    </xdr:to>
    <xdr:cxnSp macro="">
      <xdr:nvCxnSpPr>
        <xdr:cNvPr id="142" name="直線コネクタ 141"/>
        <xdr:cNvCxnSpPr/>
      </xdr:nvCxnSpPr>
      <xdr:spPr>
        <a:xfrm flipV="1">
          <a:off x="6972300" y="7031878"/>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34639</xdr:rowOff>
    </xdr:from>
    <xdr:ext cx="534377" cy="259045"/>
    <xdr:sp macro="" textlink="">
      <xdr:nvSpPr>
        <xdr:cNvPr id="147" name="n_1mainValue【道路】&#10;一人当たり延長"/>
        <xdr:cNvSpPr txBox="1"/>
      </xdr:nvSpPr>
      <xdr:spPr>
        <a:xfrm>
          <a:off x="9359411" y="7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39701</xdr:rowOff>
    </xdr:from>
    <xdr:ext cx="534377" cy="259045"/>
    <xdr:sp macro="" textlink="">
      <xdr:nvSpPr>
        <xdr:cNvPr id="148" name="n_2mainValue【道路】&#10;一人当たり延長"/>
        <xdr:cNvSpPr txBox="1"/>
      </xdr:nvSpPr>
      <xdr:spPr>
        <a:xfrm>
          <a:off x="8483111" y="70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44355</xdr:rowOff>
    </xdr:from>
    <xdr:ext cx="534377" cy="259045"/>
    <xdr:sp macro="" textlink="">
      <xdr:nvSpPr>
        <xdr:cNvPr id="149" name="n_3mainValue【道路】&#10;一人当たり延長"/>
        <xdr:cNvSpPr txBox="1"/>
      </xdr:nvSpPr>
      <xdr:spPr>
        <a:xfrm>
          <a:off x="7594111" y="70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47441</xdr:rowOff>
    </xdr:from>
    <xdr:ext cx="534377" cy="259045"/>
    <xdr:sp macro="" textlink="">
      <xdr:nvSpPr>
        <xdr:cNvPr id="150" name="n_4mainValue【道路】&#10;一人当たり延長"/>
        <xdr:cNvSpPr txBox="1"/>
      </xdr:nvSpPr>
      <xdr:spPr>
        <a:xfrm>
          <a:off x="6705111" y="70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92" name="楕円 191"/>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93" name="【橋りょう・トンネル】&#10;有形固定資産減価償却率該当値テキスト"/>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4" name="楕円 193"/>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47353</xdr:rowOff>
    </xdr:to>
    <xdr:cxnSp macro="">
      <xdr:nvCxnSpPr>
        <xdr:cNvPr id="195" name="直線コネクタ 194"/>
        <xdr:cNvCxnSpPr/>
      </xdr:nvCxnSpPr>
      <xdr:spPr>
        <a:xfrm>
          <a:off x="3797300" y="104764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6" name="楕円 195"/>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17962</xdr:rowOff>
    </xdr:to>
    <xdr:cxnSp macro="">
      <xdr:nvCxnSpPr>
        <xdr:cNvPr id="197" name="直線コネクタ 196"/>
        <xdr:cNvCxnSpPr/>
      </xdr:nvCxnSpPr>
      <xdr:spPr>
        <a:xfrm>
          <a:off x="2908300" y="1044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8" name="楕円 197"/>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161653</xdr:rowOff>
    </xdr:to>
    <xdr:cxnSp macro="">
      <xdr:nvCxnSpPr>
        <xdr:cNvPr id="199" name="直線コネクタ 198"/>
        <xdr:cNvCxnSpPr/>
      </xdr:nvCxnSpPr>
      <xdr:spPr>
        <a:xfrm>
          <a:off x="2019300" y="1041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200" name="楕円 199"/>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132262</xdr:rowOff>
    </xdr:to>
    <xdr:cxnSp macro="">
      <xdr:nvCxnSpPr>
        <xdr:cNvPr id="201" name="直線コネクタ 200"/>
        <xdr:cNvCxnSpPr/>
      </xdr:nvCxnSpPr>
      <xdr:spPr>
        <a:xfrm>
          <a:off x="1130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206" name="n_1main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7" name="n_2main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8" name="n_3main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9" name="n_4main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157618</xdr:rowOff>
    </xdr:from>
    <xdr:to>
      <xdr:col>55</xdr:col>
      <xdr:colOff>50800</xdr:colOff>
      <xdr:row>64</xdr:row>
      <xdr:rowOff>87768</xdr:rowOff>
    </xdr:to>
    <xdr:sp macro="" textlink="">
      <xdr:nvSpPr>
        <xdr:cNvPr id="249" name="楕円 248"/>
        <xdr:cNvSpPr/>
      </xdr:nvSpPr>
      <xdr:spPr>
        <a:xfrm>
          <a:off x="10426700" y="109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72545</xdr:rowOff>
    </xdr:from>
    <xdr:ext cx="599010" cy="259045"/>
    <xdr:sp macro="" textlink="">
      <xdr:nvSpPr>
        <xdr:cNvPr id="250" name="【橋りょう・トンネル】&#10;一人当たり有形固定資産（償却資産）額該当値テキスト"/>
        <xdr:cNvSpPr txBox="1"/>
      </xdr:nvSpPr>
      <xdr:spPr>
        <a:xfrm>
          <a:off x="10515600" y="1087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157319</xdr:rowOff>
    </xdr:from>
    <xdr:to>
      <xdr:col>50</xdr:col>
      <xdr:colOff>165100</xdr:colOff>
      <xdr:row>64</xdr:row>
      <xdr:rowOff>87469</xdr:rowOff>
    </xdr:to>
    <xdr:sp macro="" textlink="">
      <xdr:nvSpPr>
        <xdr:cNvPr id="251" name="楕円 250"/>
        <xdr:cNvSpPr/>
      </xdr:nvSpPr>
      <xdr:spPr>
        <a:xfrm>
          <a:off x="9588500" y="109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36669</xdr:rowOff>
    </xdr:from>
    <xdr:to>
      <xdr:col>55</xdr:col>
      <xdr:colOff>0</xdr:colOff>
      <xdr:row>64</xdr:row>
      <xdr:rowOff>36968</xdr:rowOff>
    </xdr:to>
    <xdr:cxnSp macro="">
      <xdr:nvCxnSpPr>
        <xdr:cNvPr id="252" name="直線コネクタ 251"/>
        <xdr:cNvCxnSpPr/>
      </xdr:nvCxnSpPr>
      <xdr:spPr>
        <a:xfrm>
          <a:off x="9639300" y="11009469"/>
          <a:ext cx="8382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158011</xdr:rowOff>
    </xdr:from>
    <xdr:to>
      <xdr:col>46</xdr:col>
      <xdr:colOff>38100</xdr:colOff>
      <xdr:row>64</xdr:row>
      <xdr:rowOff>88161</xdr:rowOff>
    </xdr:to>
    <xdr:sp macro="" textlink="">
      <xdr:nvSpPr>
        <xdr:cNvPr id="253" name="楕円 252"/>
        <xdr:cNvSpPr/>
      </xdr:nvSpPr>
      <xdr:spPr>
        <a:xfrm>
          <a:off x="8699500" y="109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36669</xdr:rowOff>
    </xdr:from>
    <xdr:to>
      <xdr:col>50</xdr:col>
      <xdr:colOff>114300</xdr:colOff>
      <xdr:row>64</xdr:row>
      <xdr:rowOff>37361</xdr:rowOff>
    </xdr:to>
    <xdr:cxnSp macro="">
      <xdr:nvCxnSpPr>
        <xdr:cNvPr id="254" name="直線コネクタ 253"/>
        <xdr:cNvCxnSpPr/>
      </xdr:nvCxnSpPr>
      <xdr:spPr>
        <a:xfrm flipV="1">
          <a:off x="8750300" y="1100946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158597</xdr:rowOff>
    </xdr:from>
    <xdr:to>
      <xdr:col>41</xdr:col>
      <xdr:colOff>101600</xdr:colOff>
      <xdr:row>64</xdr:row>
      <xdr:rowOff>88747</xdr:rowOff>
    </xdr:to>
    <xdr:sp macro="" textlink="">
      <xdr:nvSpPr>
        <xdr:cNvPr id="255" name="楕円 254"/>
        <xdr:cNvSpPr/>
      </xdr:nvSpPr>
      <xdr:spPr>
        <a:xfrm>
          <a:off x="7810500" y="109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37361</xdr:rowOff>
    </xdr:from>
    <xdr:to>
      <xdr:col>45</xdr:col>
      <xdr:colOff>177800</xdr:colOff>
      <xdr:row>64</xdr:row>
      <xdr:rowOff>37947</xdr:rowOff>
    </xdr:to>
    <xdr:cxnSp macro="">
      <xdr:nvCxnSpPr>
        <xdr:cNvPr id="256" name="直線コネクタ 255"/>
        <xdr:cNvCxnSpPr/>
      </xdr:nvCxnSpPr>
      <xdr:spPr>
        <a:xfrm flipV="1">
          <a:off x="7861300" y="11010161"/>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158421</xdr:rowOff>
    </xdr:from>
    <xdr:to>
      <xdr:col>36</xdr:col>
      <xdr:colOff>165100</xdr:colOff>
      <xdr:row>64</xdr:row>
      <xdr:rowOff>88571</xdr:rowOff>
    </xdr:to>
    <xdr:sp macro="" textlink="">
      <xdr:nvSpPr>
        <xdr:cNvPr id="257" name="楕円 256"/>
        <xdr:cNvSpPr/>
      </xdr:nvSpPr>
      <xdr:spPr>
        <a:xfrm>
          <a:off x="6921500" y="109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37771</xdr:rowOff>
    </xdr:from>
    <xdr:to>
      <xdr:col>41</xdr:col>
      <xdr:colOff>50800</xdr:colOff>
      <xdr:row>64</xdr:row>
      <xdr:rowOff>37947</xdr:rowOff>
    </xdr:to>
    <xdr:cxnSp macro="">
      <xdr:nvCxnSpPr>
        <xdr:cNvPr id="258" name="直線コネクタ 257"/>
        <xdr:cNvCxnSpPr/>
      </xdr:nvCxnSpPr>
      <xdr:spPr>
        <a:xfrm>
          <a:off x="6972300" y="11010571"/>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78596</xdr:rowOff>
    </xdr:from>
    <xdr:ext cx="599010" cy="259045"/>
    <xdr:sp macro="" textlink="">
      <xdr:nvSpPr>
        <xdr:cNvPr id="263" name="n_1mainValue【橋りょう・トンネル】&#10;一人当たり有形固定資産（償却資産）額"/>
        <xdr:cNvSpPr txBox="1"/>
      </xdr:nvSpPr>
      <xdr:spPr>
        <a:xfrm>
          <a:off x="9327095" y="1105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79288</xdr:rowOff>
    </xdr:from>
    <xdr:ext cx="599010" cy="259045"/>
    <xdr:sp macro="" textlink="">
      <xdr:nvSpPr>
        <xdr:cNvPr id="264" name="n_2mainValue【橋りょう・トンネル】&#10;一人当たり有形固定資産（償却資産）額"/>
        <xdr:cNvSpPr txBox="1"/>
      </xdr:nvSpPr>
      <xdr:spPr>
        <a:xfrm>
          <a:off x="8450795" y="110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79874</xdr:rowOff>
    </xdr:from>
    <xdr:ext cx="599010" cy="259045"/>
    <xdr:sp macro="" textlink="">
      <xdr:nvSpPr>
        <xdr:cNvPr id="265" name="n_3mainValue【橋りょう・トンネル】&#10;一人当たり有形固定資産（償却資産）額"/>
        <xdr:cNvSpPr txBox="1"/>
      </xdr:nvSpPr>
      <xdr:spPr>
        <a:xfrm>
          <a:off x="7561795" y="1105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79698</xdr:rowOff>
    </xdr:from>
    <xdr:ext cx="599010" cy="259045"/>
    <xdr:sp macro="" textlink="">
      <xdr:nvSpPr>
        <xdr:cNvPr id="266" name="n_4mainValue【橋りょう・トンネル】&#10;一人当たり有形固定資産（償却資産）額"/>
        <xdr:cNvSpPr txBox="1"/>
      </xdr:nvSpPr>
      <xdr:spPr>
        <a:xfrm>
          <a:off x="6672795" y="1105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7" name="楕円 306"/>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8" name="【公営住宅】&#10;有形固定資産減価償却率該当値テキスト"/>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9" name="楕円 308"/>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62864</xdr:rowOff>
    </xdr:to>
    <xdr:cxnSp macro="">
      <xdr:nvCxnSpPr>
        <xdr:cNvPr id="310" name="直線コネクタ 309"/>
        <xdr:cNvCxnSpPr/>
      </xdr:nvCxnSpPr>
      <xdr:spPr>
        <a:xfrm>
          <a:off x="3797300" y="140836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11" name="楕円 310"/>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24764</xdr:rowOff>
    </xdr:to>
    <xdr:cxnSp macro="">
      <xdr:nvCxnSpPr>
        <xdr:cNvPr id="312" name="直線コネクタ 311"/>
        <xdr:cNvCxnSpPr/>
      </xdr:nvCxnSpPr>
      <xdr:spPr>
        <a:xfrm>
          <a:off x="2908300" y="14041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13" name="楕円 312"/>
        <xdr:cNvSpPr/>
      </xdr:nvSpPr>
      <xdr:spPr>
        <a:xfrm>
          <a:off x="196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81</xdr:row>
      <xdr:rowOff>154305</xdr:rowOff>
    </xdr:to>
    <xdr:cxnSp macro="">
      <xdr:nvCxnSpPr>
        <xdr:cNvPr id="314" name="直線コネクタ 313"/>
        <xdr:cNvCxnSpPr/>
      </xdr:nvCxnSpPr>
      <xdr:spPr>
        <a:xfrm>
          <a:off x="2019300" y="1399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5" name="楕円 314"/>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112395</xdr:rowOff>
    </xdr:to>
    <xdr:cxnSp macro="">
      <xdr:nvCxnSpPr>
        <xdr:cNvPr id="316" name="直線コネクタ 315"/>
        <xdr:cNvCxnSpPr/>
      </xdr:nvCxnSpPr>
      <xdr:spPr>
        <a:xfrm>
          <a:off x="1130300" y="1395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21" name="n_1mainValue【公営住宅】&#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22" name="n_2mainValue【公営住宅】&#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3" name="n_3mainValue【公営住宅】&#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24" name="n_4mainValue【公営住宅】&#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106607</xdr:rowOff>
    </xdr:from>
    <xdr:to>
      <xdr:col>55</xdr:col>
      <xdr:colOff>50800</xdr:colOff>
      <xdr:row>87</xdr:row>
      <xdr:rowOff>36757</xdr:rowOff>
    </xdr:to>
    <xdr:sp macro="" textlink="">
      <xdr:nvSpPr>
        <xdr:cNvPr id="366" name="楕円 365"/>
        <xdr:cNvSpPr/>
      </xdr:nvSpPr>
      <xdr:spPr>
        <a:xfrm>
          <a:off x="10426700" y="148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21534</xdr:rowOff>
    </xdr:from>
    <xdr:ext cx="469744" cy="259045"/>
    <xdr:sp macro="" textlink="">
      <xdr:nvSpPr>
        <xdr:cNvPr id="367" name="【公営住宅】&#10;一人当たり面積該当値テキスト"/>
        <xdr:cNvSpPr txBox="1"/>
      </xdr:nvSpPr>
      <xdr:spPr>
        <a:xfrm>
          <a:off x="10515600" y="147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368" name="楕円 367"/>
        <xdr:cNvSpPr/>
      </xdr:nvSpPr>
      <xdr:spPr>
        <a:xfrm>
          <a:off x="9588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157407</xdr:rowOff>
    </xdr:to>
    <xdr:cxnSp macro="">
      <xdr:nvCxnSpPr>
        <xdr:cNvPr id="369" name="直線コネクタ 368"/>
        <xdr:cNvCxnSpPr/>
      </xdr:nvCxnSpPr>
      <xdr:spPr>
        <a:xfrm>
          <a:off x="9639300" y="14901999"/>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106716</xdr:rowOff>
    </xdr:from>
    <xdr:to>
      <xdr:col>46</xdr:col>
      <xdr:colOff>38100</xdr:colOff>
      <xdr:row>87</xdr:row>
      <xdr:rowOff>36866</xdr:rowOff>
    </xdr:to>
    <xdr:sp macro="" textlink="">
      <xdr:nvSpPr>
        <xdr:cNvPr id="370" name="楕円 369"/>
        <xdr:cNvSpPr/>
      </xdr:nvSpPr>
      <xdr:spPr>
        <a:xfrm>
          <a:off x="8699500" y="14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157516</xdr:rowOff>
    </xdr:to>
    <xdr:cxnSp macro="">
      <xdr:nvCxnSpPr>
        <xdr:cNvPr id="371" name="直線コネクタ 370"/>
        <xdr:cNvCxnSpPr/>
      </xdr:nvCxnSpPr>
      <xdr:spPr>
        <a:xfrm flipV="1">
          <a:off x="8750300" y="1490199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106935</xdr:rowOff>
    </xdr:from>
    <xdr:to>
      <xdr:col>41</xdr:col>
      <xdr:colOff>101600</xdr:colOff>
      <xdr:row>87</xdr:row>
      <xdr:rowOff>37085</xdr:rowOff>
    </xdr:to>
    <xdr:sp macro="" textlink="">
      <xdr:nvSpPr>
        <xdr:cNvPr id="372" name="楕円 371"/>
        <xdr:cNvSpPr/>
      </xdr:nvSpPr>
      <xdr:spPr>
        <a:xfrm>
          <a:off x="7810500" y="14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157516</xdr:rowOff>
    </xdr:from>
    <xdr:to>
      <xdr:col>45</xdr:col>
      <xdr:colOff>177800</xdr:colOff>
      <xdr:row>86</xdr:row>
      <xdr:rowOff>157735</xdr:rowOff>
    </xdr:to>
    <xdr:cxnSp macro="">
      <xdr:nvCxnSpPr>
        <xdr:cNvPr id="373" name="直線コネクタ 372"/>
        <xdr:cNvCxnSpPr/>
      </xdr:nvCxnSpPr>
      <xdr:spPr>
        <a:xfrm flipV="1">
          <a:off x="7861300" y="14902216"/>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106824</xdr:rowOff>
    </xdr:from>
    <xdr:to>
      <xdr:col>36</xdr:col>
      <xdr:colOff>165100</xdr:colOff>
      <xdr:row>87</xdr:row>
      <xdr:rowOff>36974</xdr:rowOff>
    </xdr:to>
    <xdr:sp macro="" textlink="">
      <xdr:nvSpPr>
        <xdr:cNvPr id="374" name="楕円 373"/>
        <xdr:cNvSpPr/>
      </xdr:nvSpPr>
      <xdr:spPr>
        <a:xfrm>
          <a:off x="6921500" y="148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157624</xdr:rowOff>
    </xdr:from>
    <xdr:to>
      <xdr:col>41</xdr:col>
      <xdr:colOff>50800</xdr:colOff>
      <xdr:row>86</xdr:row>
      <xdr:rowOff>157735</xdr:rowOff>
    </xdr:to>
    <xdr:cxnSp macro="">
      <xdr:nvCxnSpPr>
        <xdr:cNvPr id="375" name="直線コネクタ 374"/>
        <xdr:cNvCxnSpPr/>
      </xdr:nvCxnSpPr>
      <xdr:spPr>
        <a:xfrm>
          <a:off x="6972300" y="14902324"/>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380" name="n_1mainValue【公営住宅】&#10;一人当たり面積"/>
        <xdr:cNvSpPr txBox="1"/>
      </xdr:nvSpPr>
      <xdr:spPr>
        <a:xfrm>
          <a:off x="93917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27993</xdr:rowOff>
    </xdr:from>
    <xdr:ext cx="469744" cy="259045"/>
    <xdr:sp macro="" textlink="">
      <xdr:nvSpPr>
        <xdr:cNvPr id="381" name="n_2mainValue【公営住宅】&#10;一人当たり面積"/>
        <xdr:cNvSpPr txBox="1"/>
      </xdr:nvSpPr>
      <xdr:spPr>
        <a:xfrm>
          <a:off x="8515427" y="149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28212</xdr:rowOff>
    </xdr:from>
    <xdr:ext cx="469744" cy="259045"/>
    <xdr:sp macro="" textlink="">
      <xdr:nvSpPr>
        <xdr:cNvPr id="382" name="n_3mainValue【公営住宅】&#10;一人当たり面積"/>
        <xdr:cNvSpPr txBox="1"/>
      </xdr:nvSpPr>
      <xdr:spPr>
        <a:xfrm>
          <a:off x="7626427" y="1494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28101</xdr:rowOff>
    </xdr:from>
    <xdr:ext cx="469744" cy="259045"/>
    <xdr:sp macro="" textlink="">
      <xdr:nvSpPr>
        <xdr:cNvPr id="383" name="n_4mainValue【公営住宅】&#10;一人当たり面積"/>
        <xdr:cNvSpPr txBox="1"/>
      </xdr:nvSpPr>
      <xdr:spPr>
        <a:xfrm>
          <a:off x="6737427" y="149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41" name="楕円 440"/>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42"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43" name="楕円 442"/>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7620</xdr:rowOff>
    </xdr:to>
    <xdr:cxnSp macro="">
      <xdr:nvCxnSpPr>
        <xdr:cNvPr id="444" name="直線コネクタ 443"/>
        <xdr:cNvCxnSpPr/>
      </xdr:nvCxnSpPr>
      <xdr:spPr>
        <a:xfrm>
          <a:off x="15481300" y="68231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45" name="楕円 444"/>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136616</xdr:rowOff>
    </xdr:to>
    <xdr:cxnSp macro="">
      <xdr:nvCxnSpPr>
        <xdr:cNvPr id="446" name="直線コネクタ 445"/>
        <xdr:cNvCxnSpPr/>
      </xdr:nvCxnSpPr>
      <xdr:spPr>
        <a:xfrm>
          <a:off x="14592300" y="678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47" name="楕円 446"/>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94162</xdr:rowOff>
    </xdr:to>
    <xdr:cxnSp macro="">
      <xdr:nvCxnSpPr>
        <xdr:cNvPr id="448" name="直線コネクタ 447"/>
        <xdr:cNvCxnSpPr/>
      </xdr:nvCxnSpPr>
      <xdr:spPr>
        <a:xfrm>
          <a:off x="13703300" y="6728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449" name="楕円 448"/>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41910</xdr:rowOff>
    </xdr:to>
    <xdr:cxnSp macro="">
      <xdr:nvCxnSpPr>
        <xdr:cNvPr id="450" name="直線コネクタ 449"/>
        <xdr:cNvCxnSpPr/>
      </xdr:nvCxnSpPr>
      <xdr:spPr>
        <a:xfrm>
          <a:off x="12814300" y="6676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55" name="n_1mainValue【認定こども園・幼稚園・保育所】&#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6" name="n_2mainValue【認定こども園・幼稚園・保育所】&#10;有形固定資産減価償却率"/>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57" name="n_3mainValue【認定こども園・幼稚園・保育所】&#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58" name="n_4mainValue【認定こども園・幼稚園・保育所】&#10;有形固定資産減価償却率"/>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134801</xdr:rowOff>
    </xdr:from>
    <xdr:to>
      <xdr:col>116</xdr:col>
      <xdr:colOff>114300</xdr:colOff>
      <xdr:row>41</xdr:row>
      <xdr:rowOff>64951</xdr:rowOff>
    </xdr:to>
    <xdr:sp macro="" textlink="">
      <xdr:nvSpPr>
        <xdr:cNvPr id="500" name="楕円 499"/>
        <xdr:cNvSpPr/>
      </xdr:nvSpPr>
      <xdr:spPr>
        <a:xfrm>
          <a:off x="22110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113228</xdr:rowOff>
    </xdr:from>
    <xdr:ext cx="469744" cy="259045"/>
    <xdr:sp macro="" textlink="">
      <xdr:nvSpPr>
        <xdr:cNvPr id="501" name="【認定こども園・幼稚園・保育所】&#10;一人当たり面積該当値テキスト"/>
        <xdr:cNvSpPr txBox="1"/>
      </xdr:nvSpPr>
      <xdr:spPr>
        <a:xfrm>
          <a:off x="22199600"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502" name="楕円 501"/>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14151</xdr:rowOff>
    </xdr:to>
    <xdr:cxnSp macro="">
      <xdr:nvCxnSpPr>
        <xdr:cNvPr id="503" name="直線コネクタ 502"/>
        <xdr:cNvCxnSpPr/>
      </xdr:nvCxnSpPr>
      <xdr:spPr>
        <a:xfrm>
          <a:off x="21323300" y="70419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138067</xdr:rowOff>
    </xdr:from>
    <xdr:to>
      <xdr:col>107</xdr:col>
      <xdr:colOff>101600</xdr:colOff>
      <xdr:row>41</xdr:row>
      <xdr:rowOff>68217</xdr:rowOff>
    </xdr:to>
    <xdr:sp macro="" textlink="">
      <xdr:nvSpPr>
        <xdr:cNvPr id="504" name="楕円 503"/>
        <xdr:cNvSpPr/>
      </xdr:nvSpPr>
      <xdr:spPr>
        <a:xfrm>
          <a:off x="20383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17417</xdr:rowOff>
    </xdr:to>
    <xdr:cxnSp macro="">
      <xdr:nvCxnSpPr>
        <xdr:cNvPr id="505" name="直線コネクタ 504"/>
        <xdr:cNvCxnSpPr/>
      </xdr:nvCxnSpPr>
      <xdr:spPr>
        <a:xfrm flipV="1">
          <a:off x="20434300" y="70419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141333</xdr:rowOff>
    </xdr:from>
    <xdr:to>
      <xdr:col>102</xdr:col>
      <xdr:colOff>165100</xdr:colOff>
      <xdr:row>41</xdr:row>
      <xdr:rowOff>71483</xdr:rowOff>
    </xdr:to>
    <xdr:sp macro="" textlink="">
      <xdr:nvSpPr>
        <xdr:cNvPr id="506" name="楕円 505"/>
        <xdr:cNvSpPr/>
      </xdr:nvSpPr>
      <xdr:spPr>
        <a:xfrm>
          <a:off x="19494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17417</xdr:rowOff>
    </xdr:from>
    <xdr:to>
      <xdr:col>107</xdr:col>
      <xdr:colOff>50800</xdr:colOff>
      <xdr:row>41</xdr:row>
      <xdr:rowOff>20683</xdr:rowOff>
    </xdr:to>
    <xdr:cxnSp macro="">
      <xdr:nvCxnSpPr>
        <xdr:cNvPr id="507" name="直線コネクタ 506"/>
        <xdr:cNvCxnSpPr/>
      </xdr:nvCxnSpPr>
      <xdr:spPr>
        <a:xfrm flipV="1">
          <a:off x="19545300" y="70468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08" name="楕円 507"/>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20683</xdr:rowOff>
    </xdr:to>
    <xdr:cxnSp macro="">
      <xdr:nvCxnSpPr>
        <xdr:cNvPr id="509" name="直線コネクタ 508"/>
        <xdr:cNvCxnSpPr/>
      </xdr:nvCxnSpPr>
      <xdr:spPr>
        <a:xfrm>
          <a:off x="18656300" y="704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514" name="n_1mainValue【認定こども園・幼稚園・保育所】&#10;一人当たり面積"/>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59344</xdr:rowOff>
    </xdr:from>
    <xdr:ext cx="469744" cy="259045"/>
    <xdr:sp macro="" textlink="">
      <xdr:nvSpPr>
        <xdr:cNvPr id="515" name="n_2mainValue【認定こども園・幼稚園・保育所】&#10;一人当たり面積"/>
        <xdr:cNvSpPr txBox="1"/>
      </xdr:nvSpPr>
      <xdr:spPr>
        <a:xfrm>
          <a:off x="201994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62610</xdr:rowOff>
    </xdr:from>
    <xdr:ext cx="469744" cy="259045"/>
    <xdr:sp macro="" textlink="">
      <xdr:nvSpPr>
        <xdr:cNvPr id="516" name="n_3mainValue【認定こども園・幼稚園・保育所】&#10;一人当たり面積"/>
        <xdr:cNvSpPr txBox="1"/>
      </xdr:nvSpPr>
      <xdr:spPr>
        <a:xfrm>
          <a:off x="193104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17"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8" name="楕円 557"/>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9"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60" name="楕円 559"/>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76200</xdr:rowOff>
    </xdr:to>
    <xdr:cxnSp macro="">
      <xdr:nvCxnSpPr>
        <xdr:cNvPr id="561" name="直線コネクタ 560"/>
        <xdr:cNvCxnSpPr/>
      </xdr:nvCxnSpPr>
      <xdr:spPr>
        <a:xfrm>
          <a:off x="15481300" y="10498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562" name="楕円 561"/>
        <xdr:cNvSpPr/>
      </xdr:nvSpPr>
      <xdr:spPr>
        <a:xfrm>
          <a:off x="1454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40005</xdr:rowOff>
    </xdr:to>
    <xdr:cxnSp macro="">
      <xdr:nvCxnSpPr>
        <xdr:cNvPr id="563" name="直線コネクタ 562"/>
        <xdr:cNvCxnSpPr/>
      </xdr:nvCxnSpPr>
      <xdr:spPr>
        <a:xfrm>
          <a:off x="14592300" y="1045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64" name="楕円 563"/>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169545</xdr:rowOff>
    </xdr:to>
    <xdr:cxnSp macro="">
      <xdr:nvCxnSpPr>
        <xdr:cNvPr id="565" name="直線コネクタ 564"/>
        <xdr:cNvCxnSpPr/>
      </xdr:nvCxnSpPr>
      <xdr:spPr>
        <a:xfrm>
          <a:off x="13703300" y="10410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66" name="楕円 565"/>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123825</xdr:rowOff>
    </xdr:to>
    <xdr:cxnSp macro="">
      <xdr:nvCxnSpPr>
        <xdr:cNvPr id="567" name="直線コネクタ 566"/>
        <xdr:cNvCxnSpPr/>
      </xdr:nvCxnSpPr>
      <xdr:spPr>
        <a:xfrm>
          <a:off x="12814300" y="10363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72"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40022</xdr:rowOff>
    </xdr:from>
    <xdr:ext cx="405111" cy="259045"/>
    <xdr:sp macro="" textlink="">
      <xdr:nvSpPr>
        <xdr:cNvPr id="573" name="n_2mainValue【学校施設】&#10;有形固定資産減価償却率"/>
        <xdr:cNvSpPr txBox="1"/>
      </xdr:nvSpPr>
      <xdr:spPr>
        <a:xfrm>
          <a:off x="14389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74" name="n_3mainValue【学校施設】&#10;有形固定資産減価償却率"/>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75" name="n_4mainValue【学校施設】&#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xdr:rowOff>
    </xdr:from>
    <xdr:to>
      <xdr:col>116</xdr:col>
      <xdr:colOff>114300</xdr:colOff>
      <xdr:row>62</xdr:row>
      <xdr:rowOff>118237</xdr:rowOff>
    </xdr:to>
    <xdr:sp macro="" textlink="">
      <xdr:nvSpPr>
        <xdr:cNvPr id="615" name="楕円 614"/>
        <xdr:cNvSpPr/>
      </xdr:nvSpPr>
      <xdr:spPr>
        <a:xfrm>
          <a:off x="221107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166514</xdr:rowOff>
    </xdr:from>
    <xdr:ext cx="469744" cy="259045"/>
    <xdr:sp macro="" textlink="">
      <xdr:nvSpPr>
        <xdr:cNvPr id="616" name="【学校施設】&#10;一人当たり面積該当値テキスト"/>
        <xdr:cNvSpPr txBox="1"/>
      </xdr:nvSpPr>
      <xdr:spPr>
        <a:xfrm>
          <a:off x="22199600" y="106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617" name="楕円 616"/>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67437</xdr:rowOff>
    </xdr:to>
    <xdr:cxnSp macro="">
      <xdr:nvCxnSpPr>
        <xdr:cNvPr id="618" name="直線コネクタ 617"/>
        <xdr:cNvCxnSpPr/>
      </xdr:nvCxnSpPr>
      <xdr:spPr>
        <a:xfrm>
          <a:off x="21323300" y="1069467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20256</xdr:rowOff>
    </xdr:from>
    <xdr:to>
      <xdr:col>107</xdr:col>
      <xdr:colOff>101600</xdr:colOff>
      <xdr:row>62</xdr:row>
      <xdr:rowOff>121856</xdr:rowOff>
    </xdr:to>
    <xdr:sp macro="" textlink="">
      <xdr:nvSpPr>
        <xdr:cNvPr id="619" name="楕円 618"/>
        <xdr:cNvSpPr/>
      </xdr:nvSpPr>
      <xdr:spPr>
        <a:xfrm>
          <a:off x="203835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71056</xdr:rowOff>
    </xdr:to>
    <xdr:cxnSp macro="">
      <xdr:nvCxnSpPr>
        <xdr:cNvPr id="620" name="直線コネクタ 619"/>
        <xdr:cNvCxnSpPr/>
      </xdr:nvCxnSpPr>
      <xdr:spPr>
        <a:xfrm flipV="1">
          <a:off x="20434300" y="1069467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21" name="楕円 620"/>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76200</xdr:rowOff>
    </xdr:to>
    <xdr:cxnSp macro="">
      <xdr:nvCxnSpPr>
        <xdr:cNvPr id="622" name="直線コネクタ 621"/>
        <xdr:cNvCxnSpPr/>
      </xdr:nvCxnSpPr>
      <xdr:spPr>
        <a:xfrm flipV="1">
          <a:off x="19545300" y="107009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23876</xdr:rowOff>
    </xdr:from>
    <xdr:to>
      <xdr:col>98</xdr:col>
      <xdr:colOff>38100</xdr:colOff>
      <xdr:row>62</xdr:row>
      <xdr:rowOff>125476</xdr:rowOff>
    </xdr:to>
    <xdr:sp macro="" textlink="">
      <xdr:nvSpPr>
        <xdr:cNvPr id="623" name="楕円 622"/>
        <xdr:cNvSpPr/>
      </xdr:nvSpPr>
      <xdr:spPr>
        <a:xfrm>
          <a:off x="18605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74676</xdr:rowOff>
    </xdr:from>
    <xdr:to>
      <xdr:col>102</xdr:col>
      <xdr:colOff>114300</xdr:colOff>
      <xdr:row>62</xdr:row>
      <xdr:rowOff>76200</xdr:rowOff>
    </xdr:to>
    <xdr:cxnSp macro="">
      <xdr:nvCxnSpPr>
        <xdr:cNvPr id="624" name="直線コネクタ 623"/>
        <xdr:cNvCxnSpPr/>
      </xdr:nvCxnSpPr>
      <xdr:spPr>
        <a:xfrm>
          <a:off x="18656300" y="107045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106697</xdr:rowOff>
    </xdr:from>
    <xdr:ext cx="469744" cy="259045"/>
    <xdr:sp macro="" textlink="">
      <xdr:nvSpPr>
        <xdr:cNvPr id="629" name="n_1mainValue【学校施設】&#10;一人当たり面積"/>
        <xdr:cNvSpPr txBox="1"/>
      </xdr:nvSpPr>
      <xdr:spPr>
        <a:xfrm>
          <a:off x="21075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112983</xdr:rowOff>
    </xdr:from>
    <xdr:ext cx="469744" cy="259045"/>
    <xdr:sp macro="" textlink="">
      <xdr:nvSpPr>
        <xdr:cNvPr id="630" name="n_2mainValue【学校施設】&#10;一人当たり面積"/>
        <xdr:cNvSpPr txBox="1"/>
      </xdr:nvSpPr>
      <xdr:spPr>
        <a:xfrm>
          <a:off x="20199427" y="107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31" name="n_3mainValue【学校施設】&#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116603</xdr:rowOff>
    </xdr:from>
    <xdr:ext cx="469744" cy="259045"/>
    <xdr:sp macro="" textlink="">
      <xdr:nvSpPr>
        <xdr:cNvPr id="632" name="n_4mainValue【学校施設】&#10;一人当たり面積"/>
        <xdr:cNvSpPr txBox="1"/>
      </xdr:nvSpPr>
      <xdr:spPr>
        <a:xfrm>
          <a:off x="18421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679" name="【公民館】&#10;有形固定資産減価償却率平均値テキスト"/>
        <xdr:cNvSpPr txBox="1"/>
      </xdr:nvSpPr>
      <xdr:spPr>
        <a:xfrm>
          <a:off x="16357600" y="18185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690" name="楕円 689"/>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27050</xdr:rowOff>
    </xdr:from>
    <xdr:ext cx="405111" cy="259045"/>
    <xdr:sp macro="" textlink="">
      <xdr:nvSpPr>
        <xdr:cNvPr id="691" name="【公民館】&#10;有形固定資産減価償却率該当値テキスト"/>
        <xdr:cNvSpPr txBox="1"/>
      </xdr:nvSpPr>
      <xdr:spPr>
        <a:xfrm>
          <a:off x="16357600" y="18029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692" name="楕円 691"/>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54973</xdr:rowOff>
    </xdr:to>
    <xdr:cxnSp macro="">
      <xdr:nvCxnSpPr>
        <xdr:cNvPr id="693" name="直線コネクタ 692"/>
        <xdr:cNvCxnSpPr/>
      </xdr:nvCxnSpPr>
      <xdr:spPr>
        <a:xfrm>
          <a:off x="15481300" y="181878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94" name="楕円 693"/>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106</xdr:row>
      <xdr:rowOff>14151</xdr:rowOff>
    </xdr:to>
    <xdr:cxnSp macro="">
      <xdr:nvCxnSpPr>
        <xdr:cNvPr id="695" name="直線コネクタ 694"/>
        <xdr:cNvCxnSpPr/>
      </xdr:nvCxnSpPr>
      <xdr:spPr>
        <a:xfrm>
          <a:off x="14592300" y="181453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96" name="楕円 695"/>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143148</xdr:rowOff>
    </xdr:to>
    <xdr:cxnSp macro="">
      <xdr:nvCxnSpPr>
        <xdr:cNvPr id="697" name="直線コネクタ 696"/>
        <xdr:cNvCxnSpPr/>
      </xdr:nvCxnSpPr>
      <xdr:spPr>
        <a:xfrm>
          <a:off x="13703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698" name="楕円 697"/>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103958</xdr:rowOff>
    </xdr:to>
    <xdr:cxnSp macro="">
      <xdr:nvCxnSpPr>
        <xdr:cNvPr id="699" name="直線コネクタ 698"/>
        <xdr:cNvCxnSpPr/>
      </xdr:nvCxnSpPr>
      <xdr:spPr>
        <a:xfrm>
          <a:off x="12814300" y="180637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700" name="n_1ave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01" name="n_2ave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02" name="n_3aveValue【公民館】&#10;有形固定資産減価償却率"/>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03" name="n_4aveValue【公民館】&#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81478</xdr:rowOff>
    </xdr:from>
    <xdr:ext cx="405111" cy="259045"/>
    <xdr:sp macro="" textlink="">
      <xdr:nvSpPr>
        <xdr:cNvPr id="704" name="n_1mainValue【公民館】&#10;有形固定資産減価償却率"/>
        <xdr:cNvSpPr txBox="1"/>
      </xdr:nvSpPr>
      <xdr:spPr>
        <a:xfrm>
          <a:off x="152660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05" name="n_2main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06" name="n_3main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07" name="n_4main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49" name="楕円 748"/>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130537</xdr:rowOff>
    </xdr:from>
    <xdr:ext cx="469744" cy="259045"/>
    <xdr:sp macro="" textlink="">
      <xdr:nvSpPr>
        <xdr:cNvPr id="750" name="【公民館】&#10;一人当たり面積該当値テキスト"/>
        <xdr:cNvSpPr txBox="1"/>
      </xdr:nvSpPr>
      <xdr:spPr>
        <a:xfrm>
          <a:off x="22199600" y="184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36176</xdr:rowOff>
    </xdr:from>
    <xdr:to>
      <xdr:col>112</xdr:col>
      <xdr:colOff>38100</xdr:colOff>
      <xdr:row>108</xdr:row>
      <xdr:rowOff>137776</xdr:rowOff>
    </xdr:to>
    <xdr:sp macro="" textlink="">
      <xdr:nvSpPr>
        <xdr:cNvPr id="751" name="楕円 750"/>
        <xdr:cNvSpPr/>
      </xdr:nvSpPr>
      <xdr:spPr>
        <a:xfrm>
          <a:off x="21272500" y="185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86976</xdr:rowOff>
    </xdr:from>
    <xdr:to>
      <xdr:col>116</xdr:col>
      <xdr:colOff>63500</xdr:colOff>
      <xdr:row>108</xdr:row>
      <xdr:rowOff>87630</xdr:rowOff>
    </xdr:to>
    <xdr:cxnSp macro="">
      <xdr:nvCxnSpPr>
        <xdr:cNvPr id="752" name="直線コネクタ 751"/>
        <xdr:cNvCxnSpPr/>
      </xdr:nvCxnSpPr>
      <xdr:spPr>
        <a:xfrm>
          <a:off x="21323300" y="1860357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38136</xdr:rowOff>
    </xdr:from>
    <xdr:to>
      <xdr:col>107</xdr:col>
      <xdr:colOff>101600</xdr:colOff>
      <xdr:row>108</xdr:row>
      <xdr:rowOff>139736</xdr:rowOff>
    </xdr:to>
    <xdr:sp macro="" textlink="">
      <xdr:nvSpPr>
        <xdr:cNvPr id="753" name="楕円 752"/>
        <xdr:cNvSpPr/>
      </xdr:nvSpPr>
      <xdr:spPr>
        <a:xfrm>
          <a:off x="20383500" y="18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86976</xdr:rowOff>
    </xdr:from>
    <xdr:to>
      <xdr:col>111</xdr:col>
      <xdr:colOff>177800</xdr:colOff>
      <xdr:row>108</xdr:row>
      <xdr:rowOff>88936</xdr:rowOff>
    </xdr:to>
    <xdr:cxnSp macro="">
      <xdr:nvCxnSpPr>
        <xdr:cNvPr id="754" name="直線コネクタ 753"/>
        <xdr:cNvCxnSpPr/>
      </xdr:nvCxnSpPr>
      <xdr:spPr>
        <a:xfrm flipV="1">
          <a:off x="20434300" y="1860357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40095</xdr:rowOff>
    </xdr:from>
    <xdr:to>
      <xdr:col>102</xdr:col>
      <xdr:colOff>165100</xdr:colOff>
      <xdr:row>108</xdr:row>
      <xdr:rowOff>141695</xdr:rowOff>
    </xdr:to>
    <xdr:sp macro="" textlink="">
      <xdr:nvSpPr>
        <xdr:cNvPr id="755" name="楕円 754"/>
        <xdr:cNvSpPr/>
      </xdr:nvSpPr>
      <xdr:spPr>
        <a:xfrm>
          <a:off x="19494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88936</xdr:rowOff>
    </xdr:from>
    <xdr:to>
      <xdr:col>107</xdr:col>
      <xdr:colOff>50800</xdr:colOff>
      <xdr:row>108</xdr:row>
      <xdr:rowOff>90895</xdr:rowOff>
    </xdr:to>
    <xdr:cxnSp macro="">
      <xdr:nvCxnSpPr>
        <xdr:cNvPr id="756" name="直線コネクタ 755"/>
        <xdr:cNvCxnSpPr/>
      </xdr:nvCxnSpPr>
      <xdr:spPr>
        <a:xfrm flipV="1">
          <a:off x="19545300" y="1860553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39443</xdr:rowOff>
    </xdr:from>
    <xdr:to>
      <xdr:col>98</xdr:col>
      <xdr:colOff>38100</xdr:colOff>
      <xdr:row>108</xdr:row>
      <xdr:rowOff>141043</xdr:rowOff>
    </xdr:to>
    <xdr:sp macro="" textlink="">
      <xdr:nvSpPr>
        <xdr:cNvPr id="757" name="楕円 756"/>
        <xdr:cNvSpPr/>
      </xdr:nvSpPr>
      <xdr:spPr>
        <a:xfrm>
          <a:off x="18605500" y="1855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90243</xdr:rowOff>
    </xdr:from>
    <xdr:to>
      <xdr:col>102</xdr:col>
      <xdr:colOff>114300</xdr:colOff>
      <xdr:row>108</xdr:row>
      <xdr:rowOff>90895</xdr:rowOff>
    </xdr:to>
    <xdr:cxnSp macro="">
      <xdr:nvCxnSpPr>
        <xdr:cNvPr id="758" name="直線コネクタ 757"/>
        <xdr:cNvCxnSpPr/>
      </xdr:nvCxnSpPr>
      <xdr:spPr>
        <a:xfrm>
          <a:off x="18656300" y="18606843"/>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128903</xdr:rowOff>
    </xdr:from>
    <xdr:ext cx="469744" cy="259045"/>
    <xdr:sp macro="" textlink="">
      <xdr:nvSpPr>
        <xdr:cNvPr id="763" name="n_1mainValue【公民館】&#10;一人当たり面積"/>
        <xdr:cNvSpPr txBox="1"/>
      </xdr:nvSpPr>
      <xdr:spPr>
        <a:xfrm>
          <a:off x="21075727" y="1864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130863</xdr:rowOff>
    </xdr:from>
    <xdr:ext cx="469744" cy="259045"/>
    <xdr:sp macro="" textlink="">
      <xdr:nvSpPr>
        <xdr:cNvPr id="764" name="n_2mainValue【公民館】&#10;一人当たり面積"/>
        <xdr:cNvSpPr txBox="1"/>
      </xdr:nvSpPr>
      <xdr:spPr>
        <a:xfrm>
          <a:off x="20199427" y="1864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132822</xdr:rowOff>
    </xdr:from>
    <xdr:ext cx="469744" cy="259045"/>
    <xdr:sp macro="" textlink="">
      <xdr:nvSpPr>
        <xdr:cNvPr id="765" name="n_3mainValue【公民館】&#10;一人当たり面積"/>
        <xdr:cNvSpPr txBox="1"/>
      </xdr:nvSpPr>
      <xdr:spPr>
        <a:xfrm>
          <a:off x="19310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132170</xdr:rowOff>
    </xdr:from>
    <xdr:ext cx="469744" cy="259045"/>
    <xdr:sp macro="" textlink="">
      <xdr:nvSpPr>
        <xdr:cNvPr id="766" name="n_4mainValue【公民館】&#10;一人当たり面積"/>
        <xdr:cNvSpPr txBox="1"/>
      </xdr:nvSpPr>
      <xdr:spPr>
        <a:xfrm>
          <a:off x="18421427" y="1864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人口変動により</a:t>
          </a:r>
          <a:r>
            <a:rPr kumimoji="1" lang="ja-JP" altLang="ja-JP" sz="1100" b="0" i="0" baseline="0">
              <a:solidFill>
                <a:schemeClr val="dk1"/>
              </a:solidFill>
              <a:effectLst/>
              <a:latin typeface="+mn-lt"/>
              <a:ea typeface="+mn-ea"/>
              <a:cs typeface="+mn-cs"/>
            </a:rPr>
            <a:t>一人当たりの数値が多少増加しているが、基本的には施設は変動していないため、一人当たりの資産は低い数値となっており、道路、教育施設（幼稚園含む）の老朽化が特に進んでいる。道路においては、近年の豪雨による被害を最小限にするため、雨水排水対策を最優先で実施しているが、事故防止のためにも危険な状況の道路については並行して改修を進める必要がある。教育施設については小中学校ありかた検討会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発足し、今後の幼小中学校の施設についての検討が始</a:t>
          </a:r>
          <a:r>
            <a:rPr kumimoji="1" lang="ja-JP" altLang="en-US" sz="1100" b="0" i="0" baseline="0">
              <a:solidFill>
                <a:schemeClr val="dk1"/>
              </a:solidFill>
              <a:effectLst/>
              <a:latin typeface="+mn-lt"/>
              <a:ea typeface="+mn-ea"/>
              <a:cs typeface="+mn-cs"/>
            </a:rPr>
            <a:t>まった</a:t>
          </a:r>
          <a:r>
            <a:rPr kumimoji="1" lang="ja-JP" altLang="ja-JP" sz="1100" b="0" i="0" baseline="0">
              <a:solidFill>
                <a:schemeClr val="dk1"/>
              </a:solidFill>
              <a:effectLst/>
              <a:latin typeface="+mn-lt"/>
              <a:ea typeface="+mn-ea"/>
              <a:cs typeface="+mn-cs"/>
            </a:rPr>
            <a:t>。公営住宅</a:t>
          </a:r>
          <a:r>
            <a:rPr kumimoji="1" lang="ja-JP" altLang="en-US" sz="1100" b="0" i="0" baseline="0">
              <a:solidFill>
                <a:schemeClr val="dk1"/>
              </a:solidFill>
              <a:effectLst/>
              <a:latin typeface="+mn-lt"/>
              <a:ea typeface="+mn-ea"/>
              <a:cs typeface="+mn-cs"/>
            </a:rPr>
            <a:t>と公民館は</a:t>
          </a:r>
          <a:r>
            <a:rPr kumimoji="1" lang="ja-JP" altLang="ja-JP" sz="1100" b="0" i="0" baseline="0">
              <a:solidFill>
                <a:schemeClr val="dk1"/>
              </a:solidFill>
              <a:effectLst/>
              <a:latin typeface="+mn-lt"/>
              <a:ea typeface="+mn-ea"/>
              <a:cs typeface="+mn-cs"/>
            </a:rPr>
            <a:t>、有形固定資産償却率が平均よりも</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低い数値となっているが、どの施設についても、長寿命化計画をもとに施設改修を進めていくが、公共施設管理計画に沿って、その後の施設の在り方について早めに検討し、長期的な視点で</a:t>
          </a:r>
          <a:r>
            <a:rPr kumimoji="1" lang="ja-JP" altLang="en-US" sz="1100" b="0" i="0" baseline="0">
              <a:solidFill>
                <a:schemeClr val="dk1"/>
              </a:solidFill>
              <a:effectLst/>
              <a:latin typeface="+mn-lt"/>
              <a:ea typeface="+mn-ea"/>
              <a:cs typeface="+mn-cs"/>
            </a:rPr>
            <a:t>施設の存続</a:t>
          </a:r>
          <a:r>
            <a:rPr kumimoji="1" lang="ja-JP" altLang="ja-JP" sz="1100" b="0" i="0" baseline="0">
              <a:solidFill>
                <a:schemeClr val="dk1"/>
              </a:solidFill>
              <a:effectLst/>
              <a:latin typeface="+mn-lt"/>
              <a:ea typeface="+mn-ea"/>
              <a:cs typeface="+mn-cs"/>
            </a:rPr>
            <a:t>を判断していなかければならない。また、負担が同じ時期に集中しすぎないように、計画的な実施に努める。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90" name="楕円 89"/>
        <xdr:cNvSpPr/>
      </xdr:nvSpPr>
      <xdr:spPr>
        <a:xfrm>
          <a:off x="4584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96174</xdr:rowOff>
    </xdr:from>
    <xdr:ext cx="405111" cy="259045"/>
    <xdr:sp macro="" textlink="">
      <xdr:nvSpPr>
        <xdr:cNvPr id="91" name="【体育館・プール】&#10;有形固定資産減価償却率該当値テキスト"/>
        <xdr:cNvSpPr txBox="1"/>
      </xdr:nvSpPr>
      <xdr:spPr>
        <a:xfrm>
          <a:off x="4673600" y="1038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92" name="楕円 9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124097</xdr:rowOff>
    </xdr:to>
    <xdr:cxnSp macro="">
      <xdr:nvCxnSpPr>
        <xdr:cNvPr id="93" name="直線コネクタ 92"/>
        <xdr:cNvCxnSpPr/>
      </xdr:nvCxnSpPr>
      <xdr:spPr>
        <a:xfrm>
          <a:off x="3797300" y="105384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94" name="楕円 93"/>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80010</xdr:rowOff>
    </xdr:to>
    <xdr:cxnSp macro="">
      <xdr:nvCxnSpPr>
        <xdr:cNvPr id="95" name="直線コネクタ 94"/>
        <xdr:cNvCxnSpPr/>
      </xdr:nvCxnSpPr>
      <xdr:spPr>
        <a:xfrm>
          <a:off x="2908300" y="10492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96" name="楕円 95"/>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34290</xdr:rowOff>
    </xdr:to>
    <xdr:cxnSp macro="">
      <xdr:nvCxnSpPr>
        <xdr:cNvPr id="97" name="直線コネクタ 96"/>
        <xdr:cNvCxnSpPr/>
      </xdr:nvCxnSpPr>
      <xdr:spPr>
        <a:xfrm>
          <a:off x="2019300" y="1044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61867</xdr:rowOff>
    </xdr:from>
    <xdr:to>
      <xdr:col>6</xdr:col>
      <xdr:colOff>38100</xdr:colOff>
      <xdr:row>60</xdr:row>
      <xdr:rowOff>163467</xdr:rowOff>
    </xdr:to>
    <xdr:sp macro="" textlink="">
      <xdr:nvSpPr>
        <xdr:cNvPr id="98" name="楕円 97"/>
        <xdr:cNvSpPr/>
      </xdr:nvSpPr>
      <xdr:spPr>
        <a:xfrm>
          <a:off x="1079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112667</xdr:rowOff>
    </xdr:from>
    <xdr:to>
      <xdr:col>10</xdr:col>
      <xdr:colOff>114300</xdr:colOff>
      <xdr:row>60</xdr:row>
      <xdr:rowOff>160020</xdr:rowOff>
    </xdr:to>
    <xdr:cxnSp macro="">
      <xdr:nvCxnSpPr>
        <xdr:cNvPr id="99" name="直線コネクタ 98"/>
        <xdr:cNvCxnSpPr/>
      </xdr:nvCxnSpPr>
      <xdr:spPr>
        <a:xfrm>
          <a:off x="1130300" y="1039966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104" name="n_1mainValue【体育館・プー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5" name="n_2main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06" name="n_3mainValue【体育館・プー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107" name="n_4mainValue【体育館・プール】&#10;有形固定資産減価償却率"/>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100838</xdr:rowOff>
    </xdr:from>
    <xdr:to>
      <xdr:col>55</xdr:col>
      <xdr:colOff>50800</xdr:colOff>
      <xdr:row>64</xdr:row>
      <xdr:rowOff>30988</xdr:rowOff>
    </xdr:to>
    <xdr:sp macro="" textlink="">
      <xdr:nvSpPr>
        <xdr:cNvPr id="147" name="楕円 146"/>
        <xdr:cNvSpPr/>
      </xdr:nvSpPr>
      <xdr:spPr>
        <a:xfrm>
          <a:off x="104267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15765</xdr:rowOff>
    </xdr:from>
    <xdr:ext cx="469744" cy="259045"/>
    <xdr:sp macro="" textlink="">
      <xdr:nvSpPr>
        <xdr:cNvPr id="148" name="【体育館・プール】&#10;一人当たり面積該当値テキスト"/>
        <xdr:cNvSpPr txBox="1"/>
      </xdr:nvSpPr>
      <xdr:spPr>
        <a:xfrm>
          <a:off x="10515600" y="1081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100076</xdr:rowOff>
    </xdr:from>
    <xdr:to>
      <xdr:col>50</xdr:col>
      <xdr:colOff>165100</xdr:colOff>
      <xdr:row>64</xdr:row>
      <xdr:rowOff>30226</xdr:rowOff>
    </xdr:to>
    <xdr:sp macro="" textlink="">
      <xdr:nvSpPr>
        <xdr:cNvPr id="149" name="楕円 148"/>
        <xdr:cNvSpPr/>
      </xdr:nvSpPr>
      <xdr:spPr>
        <a:xfrm>
          <a:off x="9588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150876</xdr:rowOff>
    </xdr:from>
    <xdr:to>
      <xdr:col>55</xdr:col>
      <xdr:colOff>0</xdr:colOff>
      <xdr:row>63</xdr:row>
      <xdr:rowOff>151638</xdr:rowOff>
    </xdr:to>
    <xdr:cxnSp macro="">
      <xdr:nvCxnSpPr>
        <xdr:cNvPr id="150" name="直線コネクタ 149"/>
        <xdr:cNvCxnSpPr/>
      </xdr:nvCxnSpPr>
      <xdr:spPr>
        <a:xfrm>
          <a:off x="9639300" y="109522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151" name="楕円 150"/>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150876</xdr:rowOff>
    </xdr:from>
    <xdr:to>
      <xdr:col>50</xdr:col>
      <xdr:colOff>114300</xdr:colOff>
      <xdr:row>63</xdr:row>
      <xdr:rowOff>152400</xdr:rowOff>
    </xdr:to>
    <xdr:cxnSp macro="">
      <xdr:nvCxnSpPr>
        <xdr:cNvPr id="152" name="直線コネクタ 151"/>
        <xdr:cNvCxnSpPr/>
      </xdr:nvCxnSpPr>
      <xdr:spPr>
        <a:xfrm flipV="1">
          <a:off x="8750300" y="109522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103124</xdr:rowOff>
    </xdr:from>
    <xdr:to>
      <xdr:col>41</xdr:col>
      <xdr:colOff>101600</xdr:colOff>
      <xdr:row>64</xdr:row>
      <xdr:rowOff>33274</xdr:rowOff>
    </xdr:to>
    <xdr:sp macro="" textlink="">
      <xdr:nvSpPr>
        <xdr:cNvPr id="153" name="楕円 152"/>
        <xdr:cNvSpPr/>
      </xdr:nvSpPr>
      <xdr:spPr>
        <a:xfrm>
          <a:off x="7810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153924</xdr:rowOff>
    </xdr:to>
    <xdr:cxnSp macro="">
      <xdr:nvCxnSpPr>
        <xdr:cNvPr id="154" name="直線コネクタ 153"/>
        <xdr:cNvCxnSpPr/>
      </xdr:nvCxnSpPr>
      <xdr:spPr>
        <a:xfrm flipV="1">
          <a:off x="7861300" y="109537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103124</xdr:rowOff>
    </xdr:from>
    <xdr:to>
      <xdr:col>36</xdr:col>
      <xdr:colOff>165100</xdr:colOff>
      <xdr:row>64</xdr:row>
      <xdr:rowOff>33274</xdr:rowOff>
    </xdr:to>
    <xdr:sp macro="" textlink="">
      <xdr:nvSpPr>
        <xdr:cNvPr id="155" name="楕円 154"/>
        <xdr:cNvSpPr/>
      </xdr:nvSpPr>
      <xdr:spPr>
        <a:xfrm>
          <a:off x="6921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153924</xdr:rowOff>
    </xdr:from>
    <xdr:to>
      <xdr:col>41</xdr:col>
      <xdr:colOff>50800</xdr:colOff>
      <xdr:row>63</xdr:row>
      <xdr:rowOff>153924</xdr:rowOff>
    </xdr:to>
    <xdr:cxnSp macro="">
      <xdr:nvCxnSpPr>
        <xdr:cNvPr id="156" name="直線コネクタ 155"/>
        <xdr:cNvCxnSpPr/>
      </xdr:nvCxnSpPr>
      <xdr:spPr>
        <a:xfrm>
          <a:off x="6972300" y="10955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21353</xdr:rowOff>
    </xdr:from>
    <xdr:ext cx="469744" cy="259045"/>
    <xdr:sp macro="" textlink="">
      <xdr:nvSpPr>
        <xdr:cNvPr id="161" name="n_1mainValue【体育館・プール】&#10;一人当たり面積"/>
        <xdr:cNvSpPr txBox="1"/>
      </xdr:nvSpPr>
      <xdr:spPr>
        <a:xfrm>
          <a:off x="93917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162" name="n_2mainValue【体育館・プール】&#10;一人当たり面積"/>
        <xdr:cNvSpPr txBox="1"/>
      </xdr:nvSpPr>
      <xdr:spPr>
        <a:xfrm>
          <a:off x="8515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24401</xdr:rowOff>
    </xdr:from>
    <xdr:ext cx="469744" cy="259045"/>
    <xdr:sp macro="" textlink="">
      <xdr:nvSpPr>
        <xdr:cNvPr id="163" name="n_3mainValue【体育館・プール】&#10;一人当たり面積"/>
        <xdr:cNvSpPr txBox="1"/>
      </xdr:nvSpPr>
      <xdr:spPr>
        <a:xfrm>
          <a:off x="7626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24401</xdr:rowOff>
    </xdr:from>
    <xdr:ext cx="469744" cy="259045"/>
    <xdr:sp macro="" textlink="">
      <xdr:nvSpPr>
        <xdr:cNvPr id="164" name="n_4mainValue【体育館・プール】&#10;一人当たり面積"/>
        <xdr:cNvSpPr txBox="1"/>
      </xdr:nvSpPr>
      <xdr:spPr>
        <a:xfrm>
          <a:off x="6737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94" name="【福祉施設】&#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205" name="楕円 204"/>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206" name="【福祉施設】&#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07" name="楕円 206"/>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135255</xdr:rowOff>
    </xdr:to>
    <xdr:cxnSp macro="">
      <xdr:nvCxnSpPr>
        <xdr:cNvPr id="208" name="直線コネクタ 207"/>
        <xdr:cNvCxnSpPr/>
      </xdr:nvCxnSpPr>
      <xdr:spPr>
        <a:xfrm>
          <a:off x="3797300" y="137979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209" name="楕円 208"/>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81914</xdr:rowOff>
    </xdr:to>
    <xdr:cxnSp macro="">
      <xdr:nvCxnSpPr>
        <xdr:cNvPr id="210" name="直線コネクタ 209"/>
        <xdr:cNvCxnSpPr/>
      </xdr:nvCxnSpPr>
      <xdr:spPr>
        <a:xfrm>
          <a:off x="2908300" y="137369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211" name="楕円 210"/>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20955</xdr:rowOff>
    </xdr:to>
    <xdr:cxnSp macro="">
      <xdr:nvCxnSpPr>
        <xdr:cNvPr id="212" name="直線コネクタ 211"/>
        <xdr:cNvCxnSpPr/>
      </xdr:nvCxnSpPr>
      <xdr:spPr>
        <a:xfrm>
          <a:off x="2019300" y="13683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213" name="楕円 212"/>
        <xdr:cNvSpPr/>
      </xdr:nvSpPr>
      <xdr:spPr>
        <a:xfrm>
          <a:off x="107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47625</xdr:rowOff>
    </xdr:to>
    <xdr:cxnSp macro="">
      <xdr:nvCxnSpPr>
        <xdr:cNvPr id="214" name="直線コネクタ 213"/>
        <xdr:cNvCxnSpPr/>
      </xdr:nvCxnSpPr>
      <xdr:spPr>
        <a:xfrm flipV="1">
          <a:off x="1130300" y="136836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15"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16" name="n_2aveValue【福祉施設】&#10;有形固定資産減価償却率"/>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218" name="n_4aveValue【福祉施設】&#10;有形固定資産減価償却率"/>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19" name="n_1mainValue【福祉施設】&#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20" name="n_2mainValue【福祉施設】&#10;有形固定資産減価償却率"/>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221" name="n_3mainValue【福祉施設】&#10;有形固定資産減価償却率"/>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222" name="n_4mainValue【福祉施設】&#10;有形固定資産減価償却率"/>
        <xdr:cNvSpPr txBox="1"/>
      </xdr:nvSpPr>
      <xdr:spPr>
        <a:xfrm>
          <a:off x="927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23304</xdr:rowOff>
    </xdr:from>
    <xdr:to>
      <xdr:col>55</xdr:col>
      <xdr:colOff>50800</xdr:colOff>
      <xdr:row>84</xdr:row>
      <xdr:rowOff>124904</xdr:rowOff>
    </xdr:to>
    <xdr:sp macro="" textlink="">
      <xdr:nvSpPr>
        <xdr:cNvPr id="258" name="楕円 257"/>
        <xdr:cNvSpPr/>
      </xdr:nvSpPr>
      <xdr:spPr>
        <a:xfrm>
          <a:off x="104267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1731</xdr:rowOff>
    </xdr:from>
    <xdr:ext cx="469744" cy="259045"/>
    <xdr:sp macro="" textlink="">
      <xdr:nvSpPr>
        <xdr:cNvPr id="259" name="【福祉施設】&#10;一人当たり面積該当値テキスト"/>
        <xdr:cNvSpPr txBox="1"/>
      </xdr:nvSpPr>
      <xdr:spPr>
        <a:xfrm>
          <a:off x="10515600" y="1440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260" name="楕円 259"/>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74104</xdr:rowOff>
    </xdr:to>
    <xdr:cxnSp macro="">
      <xdr:nvCxnSpPr>
        <xdr:cNvPr id="261" name="直線コネクタ 260"/>
        <xdr:cNvCxnSpPr/>
      </xdr:nvCxnSpPr>
      <xdr:spPr>
        <a:xfrm>
          <a:off x="9639300" y="1447418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25019</xdr:rowOff>
    </xdr:from>
    <xdr:to>
      <xdr:col>46</xdr:col>
      <xdr:colOff>38100</xdr:colOff>
      <xdr:row>84</xdr:row>
      <xdr:rowOff>126619</xdr:rowOff>
    </xdr:to>
    <xdr:sp macro="" textlink="">
      <xdr:nvSpPr>
        <xdr:cNvPr id="262" name="楕円 261"/>
        <xdr:cNvSpPr/>
      </xdr:nvSpPr>
      <xdr:spPr>
        <a:xfrm>
          <a:off x="8699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75819</xdr:rowOff>
    </xdr:to>
    <xdr:cxnSp macro="">
      <xdr:nvCxnSpPr>
        <xdr:cNvPr id="263" name="直線コネクタ 262"/>
        <xdr:cNvCxnSpPr/>
      </xdr:nvCxnSpPr>
      <xdr:spPr>
        <a:xfrm flipV="1">
          <a:off x="8750300" y="1447418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27876</xdr:rowOff>
    </xdr:from>
    <xdr:to>
      <xdr:col>41</xdr:col>
      <xdr:colOff>101600</xdr:colOff>
      <xdr:row>84</xdr:row>
      <xdr:rowOff>129476</xdr:rowOff>
    </xdr:to>
    <xdr:sp macro="" textlink="">
      <xdr:nvSpPr>
        <xdr:cNvPr id="264" name="楕円 263"/>
        <xdr:cNvSpPr/>
      </xdr:nvSpPr>
      <xdr:spPr>
        <a:xfrm>
          <a:off x="7810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75819</xdr:rowOff>
    </xdr:from>
    <xdr:to>
      <xdr:col>45</xdr:col>
      <xdr:colOff>177800</xdr:colOff>
      <xdr:row>84</xdr:row>
      <xdr:rowOff>78676</xdr:rowOff>
    </xdr:to>
    <xdr:cxnSp macro="">
      <xdr:nvCxnSpPr>
        <xdr:cNvPr id="265" name="直線コネクタ 264"/>
        <xdr:cNvCxnSpPr/>
      </xdr:nvCxnSpPr>
      <xdr:spPr>
        <a:xfrm flipV="1">
          <a:off x="7861300" y="1447761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27305</xdr:rowOff>
    </xdr:from>
    <xdr:to>
      <xdr:col>36</xdr:col>
      <xdr:colOff>165100</xdr:colOff>
      <xdr:row>84</xdr:row>
      <xdr:rowOff>128905</xdr:rowOff>
    </xdr:to>
    <xdr:sp macro="" textlink="">
      <xdr:nvSpPr>
        <xdr:cNvPr id="266" name="楕円 265"/>
        <xdr:cNvSpPr/>
      </xdr:nvSpPr>
      <xdr:spPr>
        <a:xfrm>
          <a:off x="692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78105</xdr:rowOff>
    </xdr:from>
    <xdr:to>
      <xdr:col>41</xdr:col>
      <xdr:colOff>50800</xdr:colOff>
      <xdr:row>84</xdr:row>
      <xdr:rowOff>78676</xdr:rowOff>
    </xdr:to>
    <xdr:cxnSp macro="">
      <xdr:nvCxnSpPr>
        <xdr:cNvPr id="267" name="直線コネクタ 266"/>
        <xdr:cNvCxnSpPr/>
      </xdr:nvCxnSpPr>
      <xdr:spPr>
        <a:xfrm>
          <a:off x="6972300" y="144799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272" name="n_1main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117746</xdr:rowOff>
    </xdr:from>
    <xdr:ext cx="469744" cy="259045"/>
    <xdr:sp macro="" textlink="">
      <xdr:nvSpPr>
        <xdr:cNvPr id="273" name="n_2mainValue【福祉施設】&#10;一人当たり面積"/>
        <xdr:cNvSpPr txBox="1"/>
      </xdr:nvSpPr>
      <xdr:spPr>
        <a:xfrm>
          <a:off x="85154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120603</xdr:rowOff>
    </xdr:from>
    <xdr:ext cx="469744" cy="259045"/>
    <xdr:sp macro="" textlink="">
      <xdr:nvSpPr>
        <xdr:cNvPr id="274" name="n_3mainValue【福祉施設】&#10;一人当たり面積"/>
        <xdr:cNvSpPr txBox="1"/>
      </xdr:nvSpPr>
      <xdr:spPr>
        <a:xfrm>
          <a:off x="76264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120032</xdr:rowOff>
    </xdr:from>
    <xdr:ext cx="469744" cy="259045"/>
    <xdr:sp macro="" textlink="">
      <xdr:nvSpPr>
        <xdr:cNvPr id="275" name="n_4mainValue【福祉施設】&#10;一人当たり面積"/>
        <xdr:cNvSpPr txBox="1"/>
      </xdr:nvSpPr>
      <xdr:spPr>
        <a:xfrm>
          <a:off x="6737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0" name="テキスト ボックス 3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0" name="テキスト ボックス 3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33" name="直線コネクタ 332"/>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34" name="【保健センター・保健所】&#10;有形固定資産減価償却率最小値テキスト"/>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35" name="直線コネクタ 334"/>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3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37" name="直線コネクタ 33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338" name="【保健センター・保健所】&#10;有形固定資産減価償却率平均値テキスト"/>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39" name="フローチャート: 判断 338"/>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0" name="フローチャート: 判断 339"/>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1" name="フローチャート: 判断 340"/>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42" name="フローチャート: 判断 341"/>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43" name="フローチャート: 判断 342"/>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349" name="楕円 34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350"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351" name="楕円 350"/>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45720</xdr:rowOff>
    </xdr:to>
    <xdr:cxnSp macro="">
      <xdr:nvCxnSpPr>
        <xdr:cNvPr id="352" name="直線コネクタ 351"/>
        <xdr:cNvCxnSpPr/>
      </xdr:nvCxnSpPr>
      <xdr:spPr>
        <a:xfrm>
          <a:off x="15481300" y="104829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353" name="楕円 352"/>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354" name="直線コネクタ 353"/>
        <xdr:cNvCxnSpPr/>
      </xdr:nvCxnSpPr>
      <xdr:spPr>
        <a:xfrm>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355" name="楕円 354"/>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356" name="直線コネクタ 355"/>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357" name="楕円 356"/>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358" name="直線コネクタ 357"/>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59"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0" name="n_2aveValue【保健センター・保健所】&#10;有形固定資産減価償却率"/>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61" name="n_3ave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362" name="n_4aveValue【保健センター・保健所】&#10;有形固定資産減価償却率"/>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363" name="n_1mainValue【保健センター・保健所】&#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364"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365"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366"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88" name="直線コネクタ 387"/>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89"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0" name="直線コネクタ 389"/>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91" name="【保健センター・保健所】&#10;一人当たり面積最大値テキスト"/>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92" name="直線コネクタ 391"/>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3"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4" name="フローチャート: 判断 3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95" name="フローチャート: 判断 394"/>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96" name="フローチャート: 判断 395"/>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397" name="フローチャート: 判断 396"/>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398" name="フローチャート: 判断 397"/>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404" name="楕円 403"/>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72153</xdr:rowOff>
    </xdr:from>
    <xdr:ext cx="469744" cy="259045"/>
    <xdr:sp macro="" textlink="">
      <xdr:nvSpPr>
        <xdr:cNvPr id="405" name="【保健センター・保健所】&#10;一人当たり面積該当値テキスト"/>
        <xdr:cNvSpPr txBox="1"/>
      </xdr:nvSpPr>
      <xdr:spPr>
        <a:xfrm>
          <a:off x="22199600" y="107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6" name="楕円 40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407" name="直線コネクタ 406"/>
        <xdr:cNvCxnSpPr/>
      </xdr:nvCxnSpPr>
      <xdr:spPr>
        <a:xfrm>
          <a:off x="21323300" y="1083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408" name="楕円 407"/>
        <xdr:cNvSpPr/>
      </xdr:nvSpPr>
      <xdr:spPr>
        <a:xfrm>
          <a:off x="20383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36576</xdr:rowOff>
    </xdr:to>
    <xdr:cxnSp macro="">
      <xdr:nvCxnSpPr>
        <xdr:cNvPr id="409" name="直線コネクタ 408"/>
        <xdr:cNvCxnSpPr/>
      </xdr:nvCxnSpPr>
      <xdr:spPr>
        <a:xfrm flipV="1">
          <a:off x="20434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410" name="楕円 409"/>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38862</xdr:rowOff>
    </xdr:to>
    <xdr:cxnSp macro="">
      <xdr:nvCxnSpPr>
        <xdr:cNvPr id="411" name="直線コネクタ 410"/>
        <xdr:cNvCxnSpPr/>
      </xdr:nvCxnSpPr>
      <xdr:spPr>
        <a:xfrm flipV="1">
          <a:off x="19545300" y="1083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412" name="楕円 411"/>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38862</xdr:rowOff>
    </xdr:to>
    <xdr:cxnSp macro="">
      <xdr:nvCxnSpPr>
        <xdr:cNvPr id="413" name="直線コネクタ 412"/>
        <xdr:cNvCxnSpPr/>
      </xdr:nvCxnSpPr>
      <xdr:spPr>
        <a:xfrm>
          <a:off x="18656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414" name="n_1ave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415" name="n_2ave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416" name="n_3ave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417" name="n_4ave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1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419" name="n_2mainValue【保健センター・保健所】&#10;一人当たり面積"/>
        <xdr:cNvSpPr txBox="1"/>
      </xdr:nvSpPr>
      <xdr:spPr>
        <a:xfrm>
          <a:off x="20199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420" name="n_3mainValue【保健センター・保健所】&#10;一人当たり面積"/>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421" name="n_4mainValue【保健センター・保健所】&#10;一人当たり面積"/>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2" name="テキスト ボックス 4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4" name="テキスト ボックス 4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6" name="直線コネクタ 445"/>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47" name="【消防施設】&#10;有形固定資産減価償却率最小値テキスト"/>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48" name="直線コネクタ 447"/>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49" name="【消防施設】&#10;有形固定資産減価償却率最大値テキスト"/>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0" name="直線コネクタ 449"/>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2" name="フローチャート: 判断 45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3" name="フローチャート: 判断 452"/>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4" name="フローチャート: 判断 453"/>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55" name="フローチャート: 判断 45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56" name="フローチャート: 判断 455"/>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462" name="楕円 461"/>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149241</xdr:rowOff>
    </xdr:from>
    <xdr:ext cx="405111" cy="259045"/>
    <xdr:sp macro="" textlink="">
      <xdr:nvSpPr>
        <xdr:cNvPr id="463" name="【消防施設】&#10;有形固定資産減価償却率該当値テキスト"/>
        <xdr:cNvSpPr txBox="1"/>
      </xdr:nvSpPr>
      <xdr:spPr>
        <a:xfrm>
          <a:off x="16357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464" name="楕円 463"/>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5714</xdr:rowOff>
    </xdr:to>
    <xdr:cxnSp macro="">
      <xdr:nvCxnSpPr>
        <xdr:cNvPr id="465" name="直線コネクタ 464"/>
        <xdr:cNvCxnSpPr/>
      </xdr:nvCxnSpPr>
      <xdr:spPr>
        <a:xfrm>
          <a:off x="15481300" y="140322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466" name="楕円 465"/>
        <xdr:cNvSpPr/>
      </xdr:nvSpPr>
      <xdr:spPr>
        <a:xfrm>
          <a:off x="14541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22861</xdr:rowOff>
    </xdr:to>
    <xdr:cxnSp macro="">
      <xdr:nvCxnSpPr>
        <xdr:cNvPr id="467" name="直線コネクタ 466"/>
        <xdr:cNvCxnSpPr/>
      </xdr:nvCxnSpPr>
      <xdr:spPr>
        <a:xfrm flipV="1">
          <a:off x="14592300" y="14032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99695</xdr:rowOff>
    </xdr:from>
    <xdr:to>
      <xdr:col>72</xdr:col>
      <xdr:colOff>38100</xdr:colOff>
      <xdr:row>82</xdr:row>
      <xdr:rowOff>29845</xdr:rowOff>
    </xdr:to>
    <xdr:sp macro="" textlink="">
      <xdr:nvSpPr>
        <xdr:cNvPr id="468" name="楕円 467"/>
        <xdr:cNvSpPr/>
      </xdr:nvSpPr>
      <xdr:spPr>
        <a:xfrm>
          <a:off x="13652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82</xdr:row>
      <xdr:rowOff>22861</xdr:rowOff>
    </xdr:to>
    <xdr:cxnSp macro="">
      <xdr:nvCxnSpPr>
        <xdr:cNvPr id="469" name="直線コネクタ 468"/>
        <xdr:cNvCxnSpPr/>
      </xdr:nvCxnSpPr>
      <xdr:spPr>
        <a:xfrm>
          <a:off x="13703300" y="140379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470" name="楕円 469"/>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150495</xdr:rowOff>
    </xdr:from>
    <xdr:to>
      <xdr:col>71</xdr:col>
      <xdr:colOff>177800</xdr:colOff>
      <xdr:row>82</xdr:row>
      <xdr:rowOff>83820</xdr:rowOff>
    </xdr:to>
    <xdr:cxnSp macro="">
      <xdr:nvCxnSpPr>
        <xdr:cNvPr id="471" name="直線コネクタ 470"/>
        <xdr:cNvCxnSpPr/>
      </xdr:nvCxnSpPr>
      <xdr:spPr>
        <a:xfrm flipV="1">
          <a:off x="12814300" y="140379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2" name="n_1ave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3" name="n_2aveValue【消防施設】&#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474"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475"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476"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477" name="n_2main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78" name="n_3main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479" name="n_4mainValue【消防施設】&#10;有形固定資産減価償却率"/>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1" name="直線コネクタ 500"/>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2"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3" name="直線コネクタ 502"/>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4"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5" name="直線コネクタ 504"/>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6" name="【消防施設】&#10;一人当たり面積平均値テキスト"/>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07" name="フローチャート: 判断 506"/>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08" name="フローチャート: 判断 507"/>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09" name="フローチャート: 判断 508"/>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0" name="フローチャート: 判断 509"/>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1" name="フローチャート: 判断 510"/>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129490</xdr:rowOff>
    </xdr:from>
    <xdr:to>
      <xdr:col>116</xdr:col>
      <xdr:colOff>114300</xdr:colOff>
      <xdr:row>86</xdr:row>
      <xdr:rowOff>59640</xdr:rowOff>
    </xdr:to>
    <xdr:sp macro="" textlink="">
      <xdr:nvSpPr>
        <xdr:cNvPr id="517" name="楕円 516"/>
        <xdr:cNvSpPr/>
      </xdr:nvSpPr>
      <xdr:spPr>
        <a:xfrm>
          <a:off x="221107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44417</xdr:rowOff>
    </xdr:from>
    <xdr:ext cx="469744" cy="259045"/>
    <xdr:sp macro="" textlink="">
      <xdr:nvSpPr>
        <xdr:cNvPr id="518" name="【消防施設】&#10;一人当たり面積該当値テキスト"/>
        <xdr:cNvSpPr txBox="1"/>
      </xdr:nvSpPr>
      <xdr:spPr>
        <a:xfrm>
          <a:off x="22199600" y="146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130860</xdr:rowOff>
    </xdr:from>
    <xdr:to>
      <xdr:col>112</xdr:col>
      <xdr:colOff>38100</xdr:colOff>
      <xdr:row>86</xdr:row>
      <xdr:rowOff>61010</xdr:rowOff>
    </xdr:to>
    <xdr:sp macro="" textlink="">
      <xdr:nvSpPr>
        <xdr:cNvPr id="519" name="楕円 518"/>
        <xdr:cNvSpPr/>
      </xdr:nvSpPr>
      <xdr:spPr>
        <a:xfrm>
          <a:off x="21272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8840</xdr:rowOff>
    </xdr:from>
    <xdr:to>
      <xdr:col>116</xdr:col>
      <xdr:colOff>63500</xdr:colOff>
      <xdr:row>86</xdr:row>
      <xdr:rowOff>10210</xdr:rowOff>
    </xdr:to>
    <xdr:cxnSp macro="">
      <xdr:nvCxnSpPr>
        <xdr:cNvPr id="520" name="直線コネクタ 519"/>
        <xdr:cNvCxnSpPr/>
      </xdr:nvCxnSpPr>
      <xdr:spPr>
        <a:xfrm flipV="1">
          <a:off x="21323300" y="14753540"/>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21" name="楕円 520"/>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10210</xdr:rowOff>
    </xdr:from>
    <xdr:to>
      <xdr:col>111</xdr:col>
      <xdr:colOff>177800</xdr:colOff>
      <xdr:row>86</xdr:row>
      <xdr:rowOff>10668</xdr:rowOff>
    </xdr:to>
    <xdr:cxnSp macro="">
      <xdr:nvCxnSpPr>
        <xdr:cNvPr id="522" name="直線コネクタ 521"/>
        <xdr:cNvCxnSpPr/>
      </xdr:nvCxnSpPr>
      <xdr:spPr>
        <a:xfrm flipV="1">
          <a:off x="20434300" y="147549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523" name="楕円 522"/>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524" name="直線コネクタ 523"/>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132690</xdr:rowOff>
    </xdr:from>
    <xdr:to>
      <xdr:col>98</xdr:col>
      <xdr:colOff>38100</xdr:colOff>
      <xdr:row>86</xdr:row>
      <xdr:rowOff>62840</xdr:rowOff>
    </xdr:to>
    <xdr:sp macro="" textlink="">
      <xdr:nvSpPr>
        <xdr:cNvPr id="525" name="楕円 524"/>
        <xdr:cNvSpPr/>
      </xdr:nvSpPr>
      <xdr:spPr>
        <a:xfrm>
          <a:off x="18605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12040</xdr:rowOff>
    </xdr:to>
    <xdr:cxnSp macro="">
      <xdr:nvCxnSpPr>
        <xdr:cNvPr id="526" name="直線コネクタ 525"/>
        <xdr:cNvCxnSpPr/>
      </xdr:nvCxnSpPr>
      <xdr:spPr>
        <a:xfrm flipV="1">
          <a:off x="18656300" y="147553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27"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28"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29"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30"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52137</xdr:rowOff>
    </xdr:from>
    <xdr:ext cx="469744" cy="259045"/>
    <xdr:sp macro="" textlink="">
      <xdr:nvSpPr>
        <xdr:cNvPr id="531" name="n_1mainValue【消防施設】&#10;一人当たり面積"/>
        <xdr:cNvSpPr txBox="1"/>
      </xdr:nvSpPr>
      <xdr:spPr>
        <a:xfrm>
          <a:off x="210757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532"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533"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53967</xdr:rowOff>
    </xdr:from>
    <xdr:ext cx="469744" cy="259045"/>
    <xdr:sp macro="" textlink="">
      <xdr:nvSpPr>
        <xdr:cNvPr id="534" name="n_4mainValue【消防施設】&#10;一人当たり面積"/>
        <xdr:cNvSpPr txBox="1"/>
      </xdr:nvSpPr>
      <xdr:spPr>
        <a:xfrm>
          <a:off x="18421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0" name="直線コネクタ 559"/>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3"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4" name="直線コネクタ 563"/>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65" name="【庁舎】&#10;有形固定資産減価償却率平均値テキスト"/>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6" name="フローチャート: 判断 565"/>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67" name="フローチャート: 判断 566"/>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68" name="フローチャート: 判断 567"/>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69" name="フローチャート: 判断 568"/>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0" name="フローチャート: 判断 569"/>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576" name="楕円 575"/>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577" name="【庁舎】&#10;有形固定資産減価償却率該当値テキスト"/>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578" name="楕円 577"/>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27214</xdr:rowOff>
    </xdr:to>
    <xdr:cxnSp macro="">
      <xdr:nvCxnSpPr>
        <xdr:cNvPr id="579" name="直線コネクタ 578"/>
        <xdr:cNvCxnSpPr/>
      </xdr:nvCxnSpPr>
      <xdr:spPr>
        <a:xfrm>
          <a:off x="15481300" y="180245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80" name="楕円 579"/>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41911</xdr:rowOff>
    </xdr:to>
    <xdr:cxnSp macro="">
      <xdr:nvCxnSpPr>
        <xdr:cNvPr id="581" name="直線コネクタ 580"/>
        <xdr:cNvCxnSpPr/>
      </xdr:nvCxnSpPr>
      <xdr:spPr>
        <a:xfrm flipV="1">
          <a:off x="14592300" y="180245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582" name="楕円 581"/>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41911</xdr:rowOff>
    </xdr:to>
    <xdr:cxnSp macro="">
      <xdr:nvCxnSpPr>
        <xdr:cNvPr id="583" name="直線コネクタ 582"/>
        <xdr:cNvCxnSpPr/>
      </xdr:nvCxnSpPr>
      <xdr:spPr>
        <a:xfrm>
          <a:off x="13703300" y="180000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584" name="楕円 583"/>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169273</xdr:rowOff>
    </xdr:to>
    <xdr:cxnSp macro="">
      <xdr:nvCxnSpPr>
        <xdr:cNvPr id="585" name="直線コネクタ 584"/>
        <xdr:cNvCxnSpPr/>
      </xdr:nvCxnSpPr>
      <xdr:spPr>
        <a:xfrm>
          <a:off x="12814300" y="179380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86" name="n_1aveValue【庁舎】&#10;有形固定資産減価償却率"/>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87" name="n_2aveValue【庁舎】&#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88"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89"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590" name="n_1main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91" name="n_2main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592" name="n_3mainValue【庁舎】&#10;有形固定資産減価償却率"/>
        <xdr:cNvSpPr txBox="1"/>
      </xdr:nvSpPr>
      <xdr:spPr>
        <a:xfrm>
          <a:off x="13500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593" name="n_4mainValue【庁舎】&#10;有形固定資産減価償却率"/>
        <xdr:cNvSpPr txBox="1"/>
      </xdr:nvSpPr>
      <xdr:spPr>
        <a:xfrm>
          <a:off x="12611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19" name="直線コネクタ 618"/>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0"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1" name="直線コネクタ 620"/>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2"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3" name="直線コネクタ 622"/>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24" name="【庁舎】&#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5" name="フローチャート: 判断 624"/>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6" name="フローチャート: 判断 62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27" name="フローチャート: 判断 626"/>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28" name="フローチャート: 判断 627"/>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29" name="フローチャート: 判断 628"/>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35" name="楕円 634"/>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636" name="【庁舎】&#10;一人当たり面積該当値テキスト"/>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37" name="楕円 636"/>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638" name="直線コネクタ 637"/>
        <xdr:cNvCxnSpPr/>
      </xdr:nvCxnSpPr>
      <xdr:spPr>
        <a:xfrm>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639" name="楕円 638"/>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152400</xdr:rowOff>
    </xdr:to>
    <xdr:cxnSp macro="">
      <xdr:nvCxnSpPr>
        <xdr:cNvPr id="640" name="直線コネクタ 639"/>
        <xdr:cNvCxnSpPr/>
      </xdr:nvCxnSpPr>
      <xdr:spPr>
        <a:xfrm flipV="1">
          <a:off x="20434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41" name="楕円 640"/>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157843</xdr:rowOff>
    </xdr:to>
    <xdr:cxnSp macro="">
      <xdr:nvCxnSpPr>
        <xdr:cNvPr id="642" name="直線コネクタ 641"/>
        <xdr:cNvCxnSpPr/>
      </xdr:nvCxnSpPr>
      <xdr:spPr>
        <a:xfrm flipV="1">
          <a:off x="19545300" y="183261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43" name="楕円 642"/>
        <xdr:cNvSpPr/>
      </xdr:nvSpPr>
      <xdr:spPr>
        <a:xfrm>
          <a:off x="18605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155666</xdr:rowOff>
    </xdr:from>
    <xdr:to>
      <xdr:col>102</xdr:col>
      <xdr:colOff>114300</xdr:colOff>
      <xdr:row>106</xdr:row>
      <xdr:rowOff>157843</xdr:rowOff>
    </xdr:to>
    <xdr:cxnSp macro="">
      <xdr:nvCxnSpPr>
        <xdr:cNvPr id="644" name="直線コネクタ 643"/>
        <xdr:cNvCxnSpPr/>
      </xdr:nvCxnSpPr>
      <xdr:spPr>
        <a:xfrm>
          <a:off x="18656300" y="183293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45"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46" name="n_2ave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47" name="n_3aveValue【庁舎】&#10;一人当たり面積"/>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648" name="n_4aveValue【庁舎】&#10;一人当たり面積"/>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49"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650" name="n_2mainValue【庁舎】&#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51" name="n_3mainValue【庁舎】&#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652" name="n_4mainValue【庁舎】&#10;一人当たり面積"/>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西館（地区体育館）や総合福祉会館等、まだ老朽化とまではいかない施設もあるが、どの施設においても計画的な施設管理を行うことで、より良い状態で長く適正に使える施設管理を実践するとともに、将来の施設の統廃合等を早い段階から考えていかなければならない。また、現在ない施設については、近隣市町村との広域連携の中で、施設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維持費の問題もあり令和元年度にプールの営業を中止した。スポーツクラブ等が施設の一部をそのまま利用しているが、今後の施設の利活用又は解体について早急に結論を出し、不要な経費を抑えなければならない。庁舎において有形固定資産減価償却率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に改善しているのは、照明の</a:t>
          </a:r>
          <a:r>
            <a:rPr kumimoji="1" lang="en-US" altLang="ja-JP" sz="1100" b="0" i="0" baseline="0">
              <a:solidFill>
                <a:schemeClr val="dk1"/>
              </a:solidFill>
              <a:effectLst/>
              <a:latin typeface="+mn-lt"/>
              <a:ea typeface="+mn-ea"/>
              <a:cs typeface="+mn-cs"/>
            </a:rPr>
            <a:t>LED</a:t>
          </a:r>
          <a:r>
            <a:rPr kumimoji="1" lang="ja-JP" altLang="ja-JP" sz="1100" b="0" i="0" baseline="0">
              <a:solidFill>
                <a:schemeClr val="dk1"/>
              </a:solidFill>
              <a:effectLst/>
              <a:latin typeface="+mn-lt"/>
              <a:ea typeface="+mn-ea"/>
              <a:cs typeface="+mn-cs"/>
            </a:rPr>
            <a:t>化によるものである。消防施設もやや改善しているが、消防車両等も古く、今後は団員の免許の問題も出てくるので、車両等をよく検討しながら順次更新を進めていく必要がある。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6001;&#25919;&#38306;&#20418;/201&#12288;&#36001;&#25919;&#20840;&#33324;/30.&#9733;&#19968;&#33324;&#25991;&#26360;/2024(R6)&#24180;&#24230;/20240820&#12304;&#20316;&#26989;&#20381;&#38972;911&#12294;&#12305;&#20196;&#21644;&#65300;&#24180;&#24230;&#36001;&#25919;&#29366;&#27841;&#36039;&#26009;&#38598;&#65288;&#65298;&#22238;&#30446;&#65288;&#20844;&#20250;&#35336;&#20998;&#65289;&#65289;&#12398;&#20316;&#25104;&#12395;&#12388;&#12356;&#12390;%208.30&#28168;/&#25552;&#20986;/&#12304;&#36001;&#25919;&#29366;&#27841;&#36039;&#26009;&#38598;&#12305;_215015_&#22338;&#310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71.8</v>
          </cell>
          <cell r="BX53">
            <v>72.900000000000006</v>
          </cell>
          <cell r="CF53">
            <v>74.7</v>
          </cell>
          <cell r="CN53">
            <v>75.8</v>
          </cell>
          <cell r="CV53">
            <v>76.099999999999994</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row>
        <row r="75">
          <cell r="BP75">
            <v>2.2000000000000002</v>
          </cell>
          <cell r="BX75">
            <v>2.2000000000000002</v>
          </cell>
          <cell r="CF75">
            <v>2.7</v>
          </cell>
          <cell r="CN75">
            <v>3.7</v>
          </cell>
          <cell r="CV75">
            <v>4.0999999999999996</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82</v>
      </c>
      <c r="C2" s="182"/>
      <c r="D2" s="183"/>
    </row>
    <row r="3" spans="1:119" ht="18.75" customHeight="1" thickBot="1">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4058668</v>
      </c>
      <c r="BO4" s="415"/>
      <c r="BP4" s="415"/>
      <c r="BQ4" s="415"/>
      <c r="BR4" s="415"/>
      <c r="BS4" s="415"/>
      <c r="BT4" s="415"/>
      <c r="BU4" s="416"/>
      <c r="BV4" s="414">
        <v>4070481</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8.3000000000000007</v>
      </c>
      <c r="DC4" s="589"/>
      <c r="DD4" s="589"/>
      <c r="DE4" s="589"/>
      <c r="DF4" s="589"/>
      <c r="DG4" s="589"/>
      <c r="DH4" s="589"/>
      <c r="DI4" s="590"/>
    </row>
    <row r="5" spans="1:119" ht="18.75" customHeight="1">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3816711</v>
      </c>
      <c r="BO5" s="420"/>
      <c r="BP5" s="420"/>
      <c r="BQ5" s="420"/>
      <c r="BR5" s="420"/>
      <c r="BS5" s="420"/>
      <c r="BT5" s="420"/>
      <c r="BU5" s="421"/>
      <c r="BV5" s="419">
        <v>3847271</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80.599999999999994</v>
      </c>
      <c r="CU5" s="390"/>
      <c r="CV5" s="390"/>
      <c r="CW5" s="390"/>
      <c r="CX5" s="390"/>
      <c r="CY5" s="390"/>
      <c r="CZ5" s="390"/>
      <c r="DA5" s="391"/>
      <c r="DB5" s="389">
        <v>76.599999999999994</v>
      </c>
      <c r="DC5" s="390"/>
      <c r="DD5" s="390"/>
      <c r="DE5" s="390"/>
      <c r="DF5" s="390"/>
      <c r="DG5" s="390"/>
      <c r="DH5" s="390"/>
      <c r="DI5" s="391"/>
    </row>
    <row r="6" spans="1:119" ht="18.75" customHeight="1">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241957</v>
      </c>
      <c r="BO6" s="420"/>
      <c r="BP6" s="420"/>
      <c r="BQ6" s="420"/>
      <c r="BR6" s="420"/>
      <c r="BS6" s="420"/>
      <c r="BT6" s="420"/>
      <c r="BU6" s="421"/>
      <c r="BV6" s="419">
        <v>223210</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82.4</v>
      </c>
      <c r="CU6" s="563"/>
      <c r="CV6" s="563"/>
      <c r="CW6" s="563"/>
      <c r="CX6" s="563"/>
      <c r="CY6" s="563"/>
      <c r="CZ6" s="563"/>
      <c r="DA6" s="564"/>
      <c r="DB6" s="562">
        <v>82.5</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10687</v>
      </c>
      <c r="BO7" s="420"/>
      <c r="BP7" s="420"/>
      <c r="BQ7" s="420"/>
      <c r="BR7" s="420"/>
      <c r="BS7" s="420"/>
      <c r="BT7" s="420"/>
      <c r="BU7" s="421"/>
      <c r="BV7" s="419">
        <v>12889</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2463728</v>
      </c>
      <c r="CU7" s="420"/>
      <c r="CV7" s="420"/>
      <c r="CW7" s="420"/>
      <c r="CX7" s="420"/>
      <c r="CY7" s="420"/>
      <c r="CZ7" s="420"/>
      <c r="DA7" s="421"/>
      <c r="DB7" s="419">
        <v>2537351</v>
      </c>
      <c r="DC7" s="420"/>
      <c r="DD7" s="420"/>
      <c r="DE7" s="420"/>
      <c r="DF7" s="420"/>
      <c r="DG7" s="420"/>
      <c r="DH7" s="420"/>
      <c r="DI7" s="421"/>
    </row>
    <row r="8" spans="1:119" ht="18.75" customHeight="1" thickBot="1">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95</v>
      </c>
      <c r="AV8" s="467"/>
      <c r="AW8" s="467"/>
      <c r="AX8" s="467"/>
      <c r="AY8" s="399" t="s">
        <v>111</v>
      </c>
      <c r="AZ8" s="400"/>
      <c r="BA8" s="400"/>
      <c r="BB8" s="400"/>
      <c r="BC8" s="400"/>
      <c r="BD8" s="400"/>
      <c r="BE8" s="400"/>
      <c r="BF8" s="400"/>
      <c r="BG8" s="400"/>
      <c r="BH8" s="400"/>
      <c r="BI8" s="400"/>
      <c r="BJ8" s="400"/>
      <c r="BK8" s="400"/>
      <c r="BL8" s="400"/>
      <c r="BM8" s="401"/>
      <c r="BN8" s="419">
        <v>231270</v>
      </c>
      <c r="BO8" s="420"/>
      <c r="BP8" s="420"/>
      <c r="BQ8" s="420"/>
      <c r="BR8" s="420"/>
      <c r="BS8" s="420"/>
      <c r="BT8" s="420"/>
      <c r="BU8" s="421"/>
      <c r="BV8" s="419">
        <v>210321</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0.52</v>
      </c>
      <c r="CU8" s="523"/>
      <c r="CV8" s="523"/>
      <c r="CW8" s="523"/>
      <c r="CX8" s="523"/>
      <c r="CY8" s="523"/>
      <c r="CZ8" s="523"/>
      <c r="DA8" s="524"/>
      <c r="DB8" s="522">
        <v>0.56000000000000005</v>
      </c>
      <c r="DC8" s="523"/>
      <c r="DD8" s="523"/>
      <c r="DE8" s="523"/>
      <c r="DF8" s="523"/>
      <c r="DG8" s="523"/>
      <c r="DH8" s="523"/>
      <c r="DI8" s="524"/>
    </row>
    <row r="9" spans="1:119" ht="18.75" customHeight="1" thickBot="1">
      <c r="A9" s="181"/>
      <c r="B9" s="551" t="s">
        <v>113</v>
      </c>
      <c r="C9" s="552"/>
      <c r="D9" s="552"/>
      <c r="E9" s="552"/>
      <c r="F9" s="552"/>
      <c r="G9" s="552"/>
      <c r="H9" s="552"/>
      <c r="I9" s="552"/>
      <c r="J9" s="552"/>
      <c r="K9" s="472"/>
      <c r="L9" s="553" t="s">
        <v>114</v>
      </c>
      <c r="M9" s="554"/>
      <c r="N9" s="554"/>
      <c r="O9" s="554"/>
      <c r="P9" s="554"/>
      <c r="Q9" s="555"/>
      <c r="R9" s="556">
        <v>8071</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20949</v>
      </c>
      <c r="BO9" s="420"/>
      <c r="BP9" s="420"/>
      <c r="BQ9" s="420"/>
      <c r="BR9" s="420"/>
      <c r="BS9" s="420"/>
      <c r="BT9" s="420"/>
      <c r="BU9" s="421"/>
      <c r="BV9" s="419">
        <v>13035</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8.6999999999999993</v>
      </c>
      <c r="CU9" s="390"/>
      <c r="CV9" s="390"/>
      <c r="CW9" s="390"/>
      <c r="CX9" s="390"/>
      <c r="CY9" s="390"/>
      <c r="CZ9" s="390"/>
      <c r="DA9" s="391"/>
      <c r="DB9" s="389">
        <v>8.6</v>
      </c>
      <c r="DC9" s="390"/>
      <c r="DD9" s="390"/>
      <c r="DE9" s="390"/>
      <c r="DF9" s="390"/>
      <c r="DG9" s="390"/>
      <c r="DH9" s="390"/>
      <c r="DI9" s="391"/>
    </row>
    <row r="10" spans="1:119" ht="18.75" customHeight="1" thickBot="1">
      <c r="A10" s="181"/>
      <c r="B10" s="551"/>
      <c r="C10" s="552"/>
      <c r="D10" s="552"/>
      <c r="E10" s="552"/>
      <c r="F10" s="552"/>
      <c r="G10" s="552"/>
      <c r="H10" s="552"/>
      <c r="I10" s="552"/>
      <c r="J10" s="552"/>
      <c r="K10" s="472"/>
      <c r="L10" s="392" t="s">
        <v>120</v>
      </c>
      <c r="M10" s="393"/>
      <c r="N10" s="393"/>
      <c r="O10" s="393"/>
      <c r="P10" s="393"/>
      <c r="Q10" s="394"/>
      <c r="R10" s="395">
        <v>8202</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126942</v>
      </c>
      <c r="BO10" s="420"/>
      <c r="BP10" s="420"/>
      <c r="BQ10" s="420"/>
      <c r="BR10" s="420"/>
      <c r="BS10" s="420"/>
      <c r="BT10" s="420"/>
      <c r="BU10" s="421"/>
      <c r="BV10" s="419">
        <v>176579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c r="A12" s="181"/>
      <c r="B12" s="525" t="s">
        <v>132</v>
      </c>
      <c r="C12" s="526"/>
      <c r="D12" s="526"/>
      <c r="E12" s="526"/>
      <c r="F12" s="526"/>
      <c r="G12" s="526"/>
      <c r="H12" s="526"/>
      <c r="I12" s="526"/>
      <c r="J12" s="526"/>
      <c r="K12" s="527"/>
      <c r="L12" s="534" t="s">
        <v>133</v>
      </c>
      <c r="M12" s="535"/>
      <c r="N12" s="535"/>
      <c r="O12" s="535"/>
      <c r="P12" s="535"/>
      <c r="Q12" s="536"/>
      <c r="R12" s="537">
        <v>8084</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137</v>
      </c>
      <c r="AV12" s="467"/>
      <c r="AW12" s="467"/>
      <c r="AX12" s="467"/>
      <c r="AY12" s="399" t="s">
        <v>138</v>
      </c>
      <c r="AZ12" s="400"/>
      <c r="BA12" s="400"/>
      <c r="BB12" s="400"/>
      <c r="BC12" s="400"/>
      <c r="BD12" s="400"/>
      <c r="BE12" s="400"/>
      <c r="BF12" s="400"/>
      <c r="BG12" s="400"/>
      <c r="BH12" s="400"/>
      <c r="BI12" s="400"/>
      <c r="BJ12" s="400"/>
      <c r="BK12" s="400"/>
      <c r="BL12" s="400"/>
      <c r="BM12" s="401"/>
      <c r="BN12" s="419">
        <v>14475</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9" t="s">
        <v>141</v>
      </c>
      <c r="N13" s="510"/>
      <c r="O13" s="510"/>
      <c r="P13" s="510"/>
      <c r="Q13" s="511"/>
      <c r="R13" s="512">
        <v>7513</v>
      </c>
      <c r="S13" s="513"/>
      <c r="T13" s="513"/>
      <c r="U13" s="513"/>
      <c r="V13" s="514"/>
      <c r="W13" s="500" t="s">
        <v>142</v>
      </c>
      <c r="X13" s="442"/>
      <c r="Y13" s="442"/>
      <c r="Z13" s="442"/>
      <c r="AA13" s="442"/>
      <c r="AB13" s="443"/>
      <c r="AC13" s="395">
        <v>118</v>
      </c>
      <c r="AD13" s="396"/>
      <c r="AE13" s="396"/>
      <c r="AF13" s="396"/>
      <c r="AG13" s="397"/>
      <c r="AH13" s="395">
        <v>127</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133416</v>
      </c>
      <c r="BO13" s="420"/>
      <c r="BP13" s="420"/>
      <c r="BQ13" s="420"/>
      <c r="BR13" s="420"/>
      <c r="BS13" s="420"/>
      <c r="BT13" s="420"/>
      <c r="BU13" s="421"/>
      <c r="BV13" s="419">
        <v>189614</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4.0999999999999996</v>
      </c>
      <c r="CU13" s="390"/>
      <c r="CV13" s="390"/>
      <c r="CW13" s="390"/>
      <c r="CX13" s="390"/>
      <c r="CY13" s="390"/>
      <c r="CZ13" s="390"/>
      <c r="DA13" s="391"/>
      <c r="DB13" s="389">
        <v>3.7</v>
      </c>
      <c r="DC13" s="390"/>
      <c r="DD13" s="390"/>
      <c r="DE13" s="390"/>
      <c r="DF13" s="390"/>
      <c r="DG13" s="390"/>
      <c r="DH13" s="390"/>
      <c r="DI13" s="391"/>
    </row>
    <row r="14" spans="1:119" ht="18.75" customHeight="1" thickBot="1">
      <c r="A14" s="181"/>
      <c r="B14" s="528"/>
      <c r="C14" s="529"/>
      <c r="D14" s="529"/>
      <c r="E14" s="529"/>
      <c r="F14" s="529"/>
      <c r="G14" s="529"/>
      <c r="H14" s="529"/>
      <c r="I14" s="529"/>
      <c r="J14" s="529"/>
      <c r="K14" s="530"/>
      <c r="L14" s="502" t="s">
        <v>147</v>
      </c>
      <c r="M14" s="546"/>
      <c r="N14" s="546"/>
      <c r="O14" s="546"/>
      <c r="P14" s="546"/>
      <c r="Q14" s="547"/>
      <c r="R14" s="512">
        <v>8023</v>
      </c>
      <c r="S14" s="513"/>
      <c r="T14" s="513"/>
      <c r="U14" s="513"/>
      <c r="V14" s="514"/>
      <c r="W14" s="515"/>
      <c r="X14" s="445"/>
      <c r="Y14" s="445"/>
      <c r="Z14" s="445"/>
      <c r="AA14" s="445"/>
      <c r="AB14" s="446"/>
      <c r="AC14" s="505">
        <v>2.9</v>
      </c>
      <c r="AD14" s="506"/>
      <c r="AE14" s="506"/>
      <c r="AF14" s="506"/>
      <c r="AG14" s="507"/>
      <c r="AH14" s="505">
        <v>3.2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t="s">
        <v>149</v>
      </c>
      <c r="CU14" s="517"/>
      <c r="CV14" s="517"/>
      <c r="CW14" s="517"/>
      <c r="CX14" s="517"/>
      <c r="CY14" s="517"/>
      <c r="CZ14" s="517"/>
      <c r="DA14" s="518"/>
      <c r="DB14" s="516" t="s">
        <v>130</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9" t="s">
        <v>150</v>
      </c>
      <c r="N15" s="510"/>
      <c r="O15" s="510"/>
      <c r="P15" s="510"/>
      <c r="Q15" s="511"/>
      <c r="R15" s="512">
        <v>7520</v>
      </c>
      <c r="S15" s="513"/>
      <c r="T15" s="513"/>
      <c r="U15" s="513"/>
      <c r="V15" s="514"/>
      <c r="W15" s="500" t="s">
        <v>151</v>
      </c>
      <c r="X15" s="442"/>
      <c r="Y15" s="442"/>
      <c r="Z15" s="442"/>
      <c r="AA15" s="442"/>
      <c r="AB15" s="443"/>
      <c r="AC15" s="395">
        <v>1696</v>
      </c>
      <c r="AD15" s="396"/>
      <c r="AE15" s="396"/>
      <c r="AF15" s="396"/>
      <c r="AG15" s="397"/>
      <c r="AH15" s="395">
        <v>1748</v>
      </c>
      <c r="AI15" s="396"/>
      <c r="AJ15" s="396"/>
      <c r="AK15" s="396"/>
      <c r="AL15" s="398"/>
      <c r="AM15" s="478"/>
      <c r="AN15" s="393"/>
      <c r="AO15" s="393"/>
      <c r="AP15" s="393"/>
      <c r="AQ15" s="393"/>
      <c r="AR15" s="393"/>
      <c r="AS15" s="393"/>
      <c r="AT15" s="394"/>
      <c r="AU15" s="466"/>
      <c r="AV15" s="467"/>
      <c r="AW15" s="467"/>
      <c r="AX15" s="467"/>
      <c r="AY15" s="411" t="s">
        <v>152</v>
      </c>
      <c r="AZ15" s="412"/>
      <c r="BA15" s="412"/>
      <c r="BB15" s="412"/>
      <c r="BC15" s="412"/>
      <c r="BD15" s="412"/>
      <c r="BE15" s="412"/>
      <c r="BF15" s="412"/>
      <c r="BG15" s="412"/>
      <c r="BH15" s="412"/>
      <c r="BI15" s="412"/>
      <c r="BJ15" s="412"/>
      <c r="BK15" s="412"/>
      <c r="BL15" s="412"/>
      <c r="BM15" s="413"/>
      <c r="BN15" s="414">
        <v>1028994</v>
      </c>
      <c r="BO15" s="415"/>
      <c r="BP15" s="415"/>
      <c r="BQ15" s="415"/>
      <c r="BR15" s="415"/>
      <c r="BS15" s="415"/>
      <c r="BT15" s="415"/>
      <c r="BU15" s="416"/>
      <c r="BV15" s="414">
        <v>1048443</v>
      </c>
      <c r="BW15" s="415"/>
      <c r="BX15" s="415"/>
      <c r="BY15" s="415"/>
      <c r="BZ15" s="415"/>
      <c r="CA15" s="415"/>
      <c r="CB15" s="415"/>
      <c r="CC15" s="416"/>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502" t="s">
        <v>154</v>
      </c>
      <c r="M16" s="503"/>
      <c r="N16" s="503"/>
      <c r="O16" s="503"/>
      <c r="P16" s="503"/>
      <c r="Q16" s="504"/>
      <c r="R16" s="497" t="s">
        <v>155</v>
      </c>
      <c r="S16" s="498"/>
      <c r="T16" s="498"/>
      <c r="U16" s="498"/>
      <c r="V16" s="499"/>
      <c r="W16" s="515"/>
      <c r="X16" s="445"/>
      <c r="Y16" s="445"/>
      <c r="Z16" s="445"/>
      <c r="AA16" s="445"/>
      <c r="AB16" s="446"/>
      <c r="AC16" s="505">
        <v>42</v>
      </c>
      <c r="AD16" s="506"/>
      <c r="AE16" s="506"/>
      <c r="AF16" s="506"/>
      <c r="AG16" s="507"/>
      <c r="AH16" s="505">
        <v>44.1</v>
      </c>
      <c r="AI16" s="506"/>
      <c r="AJ16" s="506"/>
      <c r="AK16" s="506"/>
      <c r="AL16" s="508"/>
      <c r="AM16" s="478"/>
      <c r="AN16" s="393"/>
      <c r="AO16" s="393"/>
      <c r="AP16" s="393"/>
      <c r="AQ16" s="393"/>
      <c r="AR16" s="393"/>
      <c r="AS16" s="393"/>
      <c r="AT16" s="394"/>
      <c r="AU16" s="466"/>
      <c r="AV16" s="467"/>
      <c r="AW16" s="467"/>
      <c r="AX16" s="467"/>
      <c r="AY16" s="399" t="s">
        <v>156</v>
      </c>
      <c r="AZ16" s="400"/>
      <c r="BA16" s="400"/>
      <c r="BB16" s="400"/>
      <c r="BC16" s="400"/>
      <c r="BD16" s="400"/>
      <c r="BE16" s="400"/>
      <c r="BF16" s="400"/>
      <c r="BG16" s="400"/>
      <c r="BH16" s="400"/>
      <c r="BI16" s="400"/>
      <c r="BJ16" s="400"/>
      <c r="BK16" s="400"/>
      <c r="BL16" s="400"/>
      <c r="BM16" s="401"/>
      <c r="BN16" s="419">
        <v>2151876</v>
      </c>
      <c r="BO16" s="420"/>
      <c r="BP16" s="420"/>
      <c r="BQ16" s="420"/>
      <c r="BR16" s="420"/>
      <c r="BS16" s="420"/>
      <c r="BT16" s="420"/>
      <c r="BU16" s="421"/>
      <c r="BV16" s="419">
        <v>2084006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c r="A17" s="181"/>
      <c r="B17" s="531"/>
      <c r="C17" s="532"/>
      <c r="D17" s="532"/>
      <c r="E17" s="532"/>
      <c r="F17" s="532"/>
      <c r="G17" s="532"/>
      <c r="H17" s="532"/>
      <c r="I17" s="532"/>
      <c r="J17" s="532"/>
      <c r="K17" s="533"/>
      <c r="L17" s="195"/>
      <c r="M17" s="494" t="s">
        <v>157</v>
      </c>
      <c r="N17" s="495"/>
      <c r="O17" s="495"/>
      <c r="P17" s="495"/>
      <c r="Q17" s="496"/>
      <c r="R17" s="497" t="s">
        <v>158</v>
      </c>
      <c r="S17" s="498"/>
      <c r="T17" s="498"/>
      <c r="U17" s="498"/>
      <c r="V17" s="499"/>
      <c r="W17" s="500" t="s">
        <v>159</v>
      </c>
      <c r="X17" s="442"/>
      <c r="Y17" s="442"/>
      <c r="Z17" s="442"/>
      <c r="AA17" s="442"/>
      <c r="AB17" s="443"/>
      <c r="AC17" s="395">
        <v>2222</v>
      </c>
      <c r="AD17" s="396"/>
      <c r="AE17" s="396"/>
      <c r="AF17" s="396"/>
      <c r="AG17" s="397"/>
      <c r="AH17" s="395">
        <v>2092</v>
      </c>
      <c r="AI17" s="396"/>
      <c r="AJ17" s="396"/>
      <c r="AK17" s="396"/>
      <c r="AL17" s="398"/>
      <c r="AM17" s="478"/>
      <c r="AN17" s="393"/>
      <c r="AO17" s="393"/>
      <c r="AP17" s="393"/>
      <c r="AQ17" s="393"/>
      <c r="AR17" s="393"/>
      <c r="AS17" s="393"/>
      <c r="AT17" s="394"/>
      <c r="AU17" s="466"/>
      <c r="AV17" s="467"/>
      <c r="AW17" s="467"/>
      <c r="AX17" s="467"/>
      <c r="AY17" s="399" t="s">
        <v>160</v>
      </c>
      <c r="AZ17" s="400"/>
      <c r="BA17" s="400"/>
      <c r="BB17" s="400"/>
      <c r="BC17" s="400"/>
      <c r="BD17" s="400"/>
      <c r="BE17" s="400"/>
      <c r="BF17" s="400"/>
      <c r="BG17" s="400"/>
      <c r="BH17" s="400"/>
      <c r="BI17" s="400"/>
      <c r="BJ17" s="400"/>
      <c r="BK17" s="400"/>
      <c r="BL17" s="400"/>
      <c r="BM17" s="401"/>
      <c r="BN17" s="419">
        <v>1286777</v>
      </c>
      <c r="BO17" s="420"/>
      <c r="BP17" s="420"/>
      <c r="BQ17" s="420"/>
      <c r="BR17" s="420"/>
      <c r="BS17" s="420"/>
      <c r="BT17" s="420"/>
      <c r="BU17" s="421"/>
      <c r="BV17" s="419">
        <v>1314780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c r="A18" s="181"/>
      <c r="B18" s="471" t="s">
        <v>161</v>
      </c>
      <c r="C18" s="472"/>
      <c r="D18" s="472"/>
      <c r="E18" s="473"/>
      <c r="F18" s="473"/>
      <c r="G18" s="473"/>
      <c r="H18" s="473"/>
      <c r="I18" s="473"/>
      <c r="J18" s="473"/>
      <c r="K18" s="473"/>
      <c r="L18" s="474">
        <v>12.87</v>
      </c>
      <c r="M18" s="474"/>
      <c r="N18" s="474"/>
      <c r="O18" s="474"/>
      <c r="P18" s="474"/>
      <c r="Q18" s="474"/>
      <c r="R18" s="475"/>
      <c r="S18" s="475"/>
      <c r="T18" s="475"/>
      <c r="U18" s="475"/>
      <c r="V18" s="476"/>
      <c r="W18" s="490"/>
      <c r="X18" s="491"/>
      <c r="Y18" s="491"/>
      <c r="Z18" s="491"/>
      <c r="AA18" s="491"/>
      <c r="AB18" s="501"/>
      <c r="AC18" s="383">
        <v>55.1</v>
      </c>
      <c r="AD18" s="384"/>
      <c r="AE18" s="384"/>
      <c r="AF18" s="384"/>
      <c r="AG18" s="477"/>
      <c r="AH18" s="383">
        <v>52.7</v>
      </c>
      <c r="AI18" s="384"/>
      <c r="AJ18" s="384"/>
      <c r="AK18" s="384"/>
      <c r="AL18" s="385"/>
      <c r="AM18" s="478"/>
      <c r="AN18" s="393"/>
      <c r="AO18" s="393"/>
      <c r="AP18" s="393"/>
      <c r="AQ18" s="393"/>
      <c r="AR18" s="393"/>
      <c r="AS18" s="393"/>
      <c r="AT18" s="394"/>
      <c r="AU18" s="466"/>
      <c r="AV18" s="467"/>
      <c r="AW18" s="467"/>
      <c r="AX18" s="467"/>
      <c r="AY18" s="399" t="s">
        <v>162</v>
      </c>
      <c r="AZ18" s="400"/>
      <c r="BA18" s="400"/>
      <c r="BB18" s="400"/>
      <c r="BC18" s="400"/>
      <c r="BD18" s="400"/>
      <c r="BE18" s="400"/>
      <c r="BF18" s="400"/>
      <c r="BG18" s="400"/>
      <c r="BH18" s="400"/>
      <c r="BI18" s="400"/>
      <c r="BJ18" s="400"/>
      <c r="BK18" s="400"/>
      <c r="BL18" s="400"/>
      <c r="BM18" s="401"/>
      <c r="BN18" s="419">
        <v>2025086</v>
      </c>
      <c r="BO18" s="420"/>
      <c r="BP18" s="420"/>
      <c r="BQ18" s="420"/>
      <c r="BR18" s="420"/>
      <c r="BS18" s="420"/>
      <c r="BT18" s="420"/>
      <c r="BU18" s="421"/>
      <c r="BV18" s="419">
        <v>1989655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c r="A19" s="181"/>
      <c r="B19" s="471" t="s">
        <v>163</v>
      </c>
      <c r="C19" s="472"/>
      <c r="D19" s="472"/>
      <c r="E19" s="473"/>
      <c r="F19" s="473"/>
      <c r="G19" s="473"/>
      <c r="H19" s="473"/>
      <c r="I19" s="473"/>
      <c r="J19" s="473"/>
      <c r="K19" s="473"/>
      <c r="L19" s="479">
        <v>627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164</v>
      </c>
      <c r="AZ19" s="400"/>
      <c r="BA19" s="400"/>
      <c r="BB19" s="400"/>
      <c r="BC19" s="400"/>
      <c r="BD19" s="400"/>
      <c r="BE19" s="400"/>
      <c r="BF19" s="400"/>
      <c r="BG19" s="400"/>
      <c r="BH19" s="400"/>
      <c r="BI19" s="400"/>
      <c r="BJ19" s="400"/>
      <c r="BK19" s="400"/>
      <c r="BL19" s="400"/>
      <c r="BM19" s="401"/>
      <c r="BN19" s="419">
        <v>2836232</v>
      </c>
      <c r="BO19" s="420"/>
      <c r="BP19" s="420"/>
      <c r="BQ19" s="420"/>
      <c r="BR19" s="420"/>
      <c r="BS19" s="420"/>
      <c r="BT19" s="420"/>
      <c r="BU19" s="421"/>
      <c r="BV19" s="419">
        <v>2988341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c r="A20" s="181"/>
      <c r="B20" s="471" t="s">
        <v>165</v>
      </c>
      <c r="C20" s="472"/>
      <c r="D20" s="472"/>
      <c r="E20" s="473"/>
      <c r="F20" s="473"/>
      <c r="G20" s="473"/>
      <c r="H20" s="473"/>
      <c r="I20" s="473"/>
      <c r="J20" s="473"/>
      <c r="K20" s="473"/>
      <c r="L20" s="479">
        <v>3200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c r="A21" s="181"/>
      <c r="B21" s="468" t="s">
        <v>166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c r="A22" s="181"/>
      <c r="B22" s="432" t="s">
        <v>167</v>
      </c>
      <c r="C22" s="433"/>
      <c r="D22" s="434"/>
      <c r="E22" s="441" t="s">
        <v>1</v>
      </c>
      <c r="F22" s="442"/>
      <c r="G22" s="442"/>
      <c r="H22" s="442"/>
      <c r="I22" s="442"/>
      <c r="J22" s="442"/>
      <c r="K22" s="443"/>
      <c r="L22" s="441" t="s">
        <v>168</v>
      </c>
      <c r="M22" s="442"/>
      <c r="N22" s="442"/>
      <c r="O22" s="442"/>
      <c r="P22" s="443"/>
      <c r="Q22" s="447" t="s">
        <v>169</v>
      </c>
      <c r="R22" s="448"/>
      <c r="S22" s="448"/>
      <c r="T22" s="448"/>
      <c r="U22" s="448"/>
      <c r="V22" s="449"/>
      <c r="W22" s="453" t="s">
        <v>170</v>
      </c>
      <c r="X22" s="433"/>
      <c r="Y22" s="434"/>
      <c r="Z22" s="441" t="s">
        <v>1</v>
      </c>
      <c r="AA22" s="442"/>
      <c r="AB22" s="442"/>
      <c r="AC22" s="442"/>
      <c r="AD22" s="442"/>
      <c r="AE22" s="442"/>
      <c r="AF22" s="442"/>
      <c r="AG22" s="443"/>
      <c r="AH22" s="458" t="s">
        <v>171</v>
      </c>
      <c r="AI22" s="442"/>
      <c r="AJ22" s="442"/>
      <c r="AK22" s="442"/>
      <c r="AL22" s="443"/>
      <c r="AM22" s="458" t="s">
        <v>172</v>
      </c>
      <c r="AN22" s="459"/>
      <c r="AO22" s="459"/>
      <c r="AP22" s="459"/>
      <c r="AQ22" s="459"/>
      <c r="AR22" s="460"/>
      <c r="AS22" s="447" t="s">
        <v>169</v>
      </c>
      <c r="AT22" s="448"/>
      <c r="AU22" s="448"/>
      <c r="AV22" s="448"/>
      <c r="AW22" s="448"/>
      <c r="AX22" s="464"/>
      <c r="AY22" s="411" t="s">
        <v>173</v>
      </c>
      <c r="AZ22" s="412"/>
      <c r="BA22" s="412"/>
      <c r="BB22" s="412"/>
      <c r="BC22" s="412"/>
      <c r="BD22" s="412"/>
      <c r="BE22" s="412"/>
      <c r="BF22" s="412"/>
      <c r="BG22" s="412"/>
      <c r="BH22" s="412"/>
      <c r="BI22" s="412"/>
      <c r="BJ22" s="412"/>
      <c r="BK22" s="412"/>
      <c r="BL22" s="412"/>
      <c r="BM22" s="413"/>
      <c r="BN22" s="414">
        <v>2732315</v>
      </c>
      <c r="BO22" s="415"/>
      <c r="BP22" s="415"/>
      <c r="BQ22" s="415"/>
      <c r="BR22" s="415"/>
      <c r="BS22" s="415"/>
      <c r="BT22" s="415"/>
      <c r="BU22" s="416"/>
      <c r="BV22" s="414">
        <v>2709187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174</v>
      </c>
      <c r="AZ23" s="400"/>
      <c r="BA23" s="400"/>
      <c r="BB23" s="400"/>
      <c r="BC23" s="400"/>
      <c r="BD23" s="400"/>
      <c r="BE23" s="400"/>
      <c r="BF23" s="400"/>
      <c r="BG23" s="400"/>
      <c r="BH23" s="400"/>
      <c r="BI23" s="400"/>
      <c r="BJ23" s="400"/>
      <c r="BK23" s="400"/>
      <c r="BL23" s="400"/>
      <c r="BM23" s="401"/>
      <c r="BN23" s="419">
        <v>2387372</v>
      </c>
      <c r="BO23" s="420"/>
      <c r="BP23" s="420"/>
      <c r="BQ23" s="420"/>
      <c r="BR23" s="420"/>
      <c r="BS23" s="420"/>
      <c r="BT23" s="420"/>
      <c r="BU23" s="421"/>
      <c r="BV23" s="419">
        <v>2523882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c r="A24" s="181"/>
      <c r="B24" s="435"/>
      <c r="C24" s="436"/>
      <c r="D24" s="437"/>
      <c r="E24" s="392" t="s">
        <v>175</v>
      </c>
      <c r="F24" s="393"/>
      <c r="G24" s="393"/>
      <c r="H24" s="393"/>
      <c r="I24" s="393"/>
      <c r="J24" s="393"/>
      <c r="K24" s="394"/>
      <c r="L24" s="395">
        <v>1</v>
      </c>
      <c r="M24" s="396"/>
      <c r="N24" s="396"/>
      <c r="O24" s="396"/>
      <c r="P24" s="397"/>
      <c r="Q24" s="395">
        <v>6750</v>
      </c>
      <c r="R24" s="396"/>
      <c r="S24" s="396"/>
      <c r="T24" s="396"/>
      <c r="U24" s="396"/>
      <c r="V24" s="397"/>
      <c r="W24" s="454"/>
      <c r="X24" s="436"/>
      <c r="Y24" s="437"/>
      <c r="Z24" s="392" t="s">
        <v>176</v>
      </c>
      <c r="AA24" s="393"/>
      <c r="AB24" s="393"/>
      <c r="AC24" s="393"/>
      <c r="AD24" s="393"/>
      <c r="AE24" s="393"/>
      <c r="AF24" s="393"/>
      <c r="AG24" s="394"/>
      <c r="AH24" s="395">
        <v>68</v>
      </c>
      <c r="AI24" s="396"/>
      <c r="AJ24" s="396"/>
      <c r="AK24" s="396"/>
      <c r="AL24" s="397"/>
      <c r="AM24" s="395">
        <v>196792</v>
      </c>
      <c r="AN24" s="396"/>
      <c r="AO24" s="396"/>
      <c r="AP24" s="396"/>
      <c r="AQ24" s="396"/>
      <c r="AR24" s="397"/>
      <c r="AS24" s="395">
        <v>2894</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965701</v>
      </c>
      <c r="BO24" s="420"/>
      <c r="BP24" s="420"/>
      <c r="BQ24" s="420"/>
      <c r="BR24" s="420"/>
      <c r="BS24" s="420"/>
      <c r="BT24" s="420"/>
      <c r="BU24" s="421"/>
      <c r="BV24" s="419">
        <v>834646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c r="A25" s="181"/>
      <c r="B25" s="435"/>
      <c r="C25" s="436"/>
      <c r="D25" s="437"/>
      <c r="E25" s="392" t="s">
        <v>178</v>
      </c>
      <c r="F25" s="393"/>
      <c r="G25" s="393"/>
      <c r="H25" s="393"/>
      <c r="I25" s="393"/>
      <c r="J25" s="393"/>
      <c r="K25" s="394"/>
      <c r="L25" s="395">
        <v>1</v>
      </c>
      <c r="M25" s="396"/>
      <c r="N25" s="396"/>
      <c r="O25" s="396"/>
      <c r="P25" s="397"/>
      <c r="Q25" s="395">
        <v>5900</v>
      </c>
      <c r="R25" s="396"/>
      <c r="S25" s="396"/>
      <c r="T25" s="396"/>
      <c r="U25" s="396"/>
      <c r="V25" s="397"/>
      <c r="W25" s="454"/>
      <c r="X25" s="436"/>
      <c r="Y25" s="437"/>
      <c r="Z25" s="392" t="s">
        <v>179</v>
      </c>
      <c r="AA25" s="393"/>
      <c r="AB25" s="393"/>
      <c r="AC25" s="393"/>
      <c r="AD25" s="393"/>
      <c r="AE25" s="393"/>
      <c r="AF25" s="393"/>
      <c r="AG25" s="394"/>
      <c r="AH25" s="395" t="s">
        <v>130</v>
      </c>
      <c r="AI25" s="396"/>
      <c r="AJ25" s="396"/>
      <c r="AK25" s="396"/>
      <c r="AL25" s="397"/>
      <c r="AM25" s="395" t="s">
        <v>149</v>
      </c>
      <c r="AN25" s="396"/>
      <c r="AO25" s="396"/>
      <c r="AP25" s="396"/>
      <c r="AQ25" s="396"/>
      <c r="AR25" s="397"/>
      <c r="AS25" s="395" t="s">
        <v>149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321366</v>
      </c>
      <c r="BO25" s="415"/>
      <c r="BP25" s="415"/>
      <c r="BQ25" s="415"/>
      <c r="BR25" s="415"/>
      <c r="BS25" s="415"/>
      <c r="BT25" s="415"/>
      <c r="BU25" s="416"/>
      <c r="BV25" s="414">
        <v>47646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c r="A26" s="181"/>
      <c r="B26" s="435"/>
      <c r="C26" s="436"/>
      <c r="D26" s="437"/>
      <c r="E26" s="392" t="s">
        <v>181</v>
      </c>
      <c r="F26" s="393"/>
      <c r="G26" s="393"/>
      <c r="H26" s="393"/>
      <c r="I26" s="393"/>
      <c r="J26" s="393"/>
      <c r="K26" s="394"/>
      <c r="L26" s="395">
        <v>1</v>
      </c>
      <c r="M26" s="396"/>
      <c r="N26" s="396"/>
      <c r="O26" s="396"/>
      <c r="P26" s="397"/>
      <c r="Q26" s="395">
        <v>5320</v>
      </c>
      <c r="R26" s="396"/>
      <c r="S26" s="396"/>
      <c r="T26" s="396"/>
      <c r="U26" s="396"/>
      <c r="V26" s="397"/>
      <c r="W26" s="454"/>
      <c r="X26" s="436"/>
      <c r="Y26" s="437"/>
      <c r="Z26" s="392" t="s">
        <v>182</v>
      </c>
      <c r="AA26" s="430"/>
      <c r="AB26" s="430"/>
      <c r="AC26" s="430"/>
      <c r="AD26" s="430"/>
      <c r="AE26" s="430"/>
      <c r="AF26" s="430"/>
      <c r="AG26" s="431"/>
      <c r="AH26" s="395">
        <v>1</v>
      </c>
      <c r="AI26" s="396"/>
      <c r="AJ26" s="396"/>
      <c r="AK26" s="396"/>
      <c r="AL26" s="397"/>
      <c r="AM26" s="395" t="s">
        <v>183</v>
      </c>
      <c r="AN26" s="396"/>
      <c r="AO26" s="396"/>
      <c r="AP26" s="396"/>
      <c r="AQ26" s="396"/>
      <c r="AR26" s="397"/>
      <c r="AS26" s="395" t="s">
        <v>183</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130</v>
      </c>
      <c r="BO26" s="420"/>
      <c r="BP26" s="420"/>
      <c r="BQ26" s="420"/>
      <c r="BR26" s="420"/>
      <c r="BS26" s="420"/>
      <c r="BT26" s="420"/>
      <c r="BU26" s="421"/>
      <c r="BV26" s="419" t="s">
        <v>149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c r="A27" s="181"/>
      <c r="B27" s="435"/>
      <c r="C27" s="436"/>
      <c r="D27" s="437"/>
      <c r="E27" s="392" t="s">
        <v>185</v>
      </c>
      <c r="F27" s="393"/>
      <c r="G27" s="393"/>
      <c r="H27" s="393"/>
      <c r="I27" s="393"/>
      <c r="J27" s="393"/>
      <c r="K27" s="394"/>
      <c r="L27" s="395">
        <v>1</v>
      </c>
      <c r="M27" s="396"/>
      <c r="N27" s="396"/>
      <c r="O27" s="396"/>
      <c r="P27" s="397"/>
      <c r="Q27" s="395">
        <v>2800</v>
      </c>
      <c r="R27" s="396"/>
      <c r="S27" s="396"/>
      <c r="T27" s="396"/>
      <c r="U27" s="396"/>
      <c r="V27" s="397"/>
      <c r="W27" s="454"/>
      <c r="X27" s="436"/>
      <c r="Y27" s="437"/>
      <c r="Z27" s="392" t="s">
        <v>186</v>
      </c>
      <c r="AA27" s="393"/>
      <c r="AB27" s="393"/>
      <c r="AC27" s="393"/>
      <c r="AD27" s="393"/>
      <c r="AE27" s="393"/>
      <c r="AF27" s="393"/>
      <c r="AG27" s="394"/>
      <c r="AH27" s="395">
        <v>6</v>
      </c>
      <c r="AI27" s="396"/>
      <c r="AJ27" s="396"/>
      <c r="AK27" s="396"/>
      <c r="AL27" s="397"/>
      <c r="AM27" s="395">
        <v>14796</v>
      </c>
      <c r="AN27" s="396"/>
      <c r="AO27" s="396"/>
      <c r="AP27" s="396"/>
      <c r="AQ27" s="396"/>
      <c r="AR27" s="397"/>
      <c r="AS27" s="395">
        <v>2466</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t="s">
        <v>131</v>
      </c>
      <c r="BO27" s="423"/>
      <c r="BP27" s="423"/>
      <c r="BQ27" s="423"/>
      <c r="BR27" s="423"/>
      <c r="BS27" s="423"/>
      <c r="BT27" s="423"/>
      <c r="BU27" s="424"/>
      <c r="BV27" s="422" t="s">
        <v>149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c r="A28" s="181"/>
      <c r="B28" s="435"/>
      <c r="C28" s="436"/>
      <c r="D28" s="437"/>
      <c r="E28" s="392" t="s">
        <v>188</v>
      </c>
      <c r="F28" s="393"/>
      <c r="G28" s="393"/>
      <c r="H28" s="393"/>
      <c r="I28" s="393"/>
      <c r="J28" s="393"/>
      <c r="K28" s="394"/>
      <c r="L28" s="395">
        <v>1</v>
      </c>
      <c r="M28" s="396"/>
      <c r="N28" s="396"/>
      <c r="O28" s="396"/>
      <c r="P28" s="397"/>
      <c r="Q28" s="395">
        <v>2100</v>
      </c>
      <c r="R28" s="396"/>
      <c r="S28" s="396"/>
      <c r="T28" s="396"/>
      <c r="U28" s="396"/>
      <c r="V28" s="397"/>
      <c r="W28" s="454"/>
      <c r="X28" s="436"/>
      <c r="Y28" s="437"/>
      <c r="Z28" s="392" t="s">
        <v>189</v>
      </c>
      <c r="AA28" s="393"/>
      <c r="AB28" s="393"/>
      <c r="AC28" s="393"/>
      <c r="AD28" s="393"/>
      <c r="AE28" s="393"/>
      <c r="AF28" s="393"/>
      <c r="AG28" s="394"/>
      <c r="AH28" s="395" t="s">
        <v>190</v>
      </c>
      <c r="AI28" s="396"/>
      <c r="AJ28" s="396"/>
      <c r="AK28" s="396"/>
      <c r="AL28" s="397"/>
      <c r="AM28" s="395" t="s">
        <v>191</v>
      </c>
      <c r="AN28" s="396"/>
      <c r="AO28" s="396"/>
      <c r="AP28" s="396"/>
      <c r="AQ28" s="396"/>
      <c r="AR28" s="397"/>
      <c r="AS28" s="395" t="s">
        <v>130</v>
      </c>
      <c r="AT28" s="396"/>
      <c r="AU28" s="396"/>
      <c r="AV28" s="396"/>
      <c r="AW28" s="396"/>
      <c r="AX28" s="398"/>
      <c r="AY28" s="402" t="s">
        <v>192</v>
      </c>
      <c r="AZ28" s="403"/>
      <c r="BA28" s="403"/>
      <c r="BB28" s="404"/>
      <c r="BC28" s="411" t="s">
        <v>50</v>
      </c>
      <c r="BD28" s="412"/>
      <c r="BE28" s="412"/>
      <c r="BF28" s="412"/>
      <c r="BG28" s="412"/>
      <c r="BH28" s="412"/>
      <c r="BI28" s="412"/>
      <c r="BJ28" s="412"/>
      <c r="BK28" s="412"/>
      <c r="BL28" s="412"/>
      <c r="BM28" s="413"/>
      <c r="BN28" s="414">
        <v>1282475</v>
      </c>
      <c r="BO28" s="415"/>
      <c r="BP28" s="415"/>
      <c r="BQ28" s="415"/>
      <c r="BR28" s="415"/>
      <c r="BS28" s="415"/>
      <c r="BT28" s="415"/>
      <c r="BU28" s="416"/>
      <c r="BV28" s="414">
        <v>1170008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c r="A29" s="181"/>
      <c r="B29" s="435"/>
      <c r="C29" s="436"/>
      <c r="D29" s="437"/>
      <c r="E29" s="392" t="s">
        <v>193</v>
      </c>
      <c r="F29" s="393"/>
      <c r="G29" s="393"/>
      <c r="H29" s="393"/>
      <c r="I29" s="393"/>
      <c r="J29" s="393"/>
      <c r="K29" s="394"/>
      <c r="L29" s="395">
        <v>8</v>
      </c>
      <c r="M29" s="396"/>
      <c r="N29" s="396"/>
      <c r="O29" s="396"/>
      <c r="P29" s="397"/>
      <c r="Q29" s="395">
        <v>1900</v>
      </c>
      <c r="R29" s="396"/>
      <c r="S29" s="396"/>
      <c r="T29" s="396"/>
      <c r="U29" s="396"/>
      <c r="V29" s="397"/>
      <c r="W29" s="455"/>
      <c r="X29" s="456"/>
      <c r="Y29" s="457"/>
      <c r="Z29" s="392" t="s">
        <v>194</v>
      </c>
      <c r="AA29" s="393"/>
      <c r="AB29" s="393"/>
      <c r="AC29" s="393"/>
      <c r="AD29" s="393"/>
      <c r="AE29" s="393"/>
      <c r="AF29" s="393"/>
      <c r="AG29" s="394"/>
      <c r="AH29" s="395">
        <v>74</v>
      </c>
      <c r="AI29" s="396"/>
      <c r="AJ29" s="396"/>
      <c r="AK29" s="396"/>
      <c r="AL29" s="397"/>
      <c r="AM29" s="395">
        <v>211588</v>
      </c>
      <c r="AN29" s="396"/>
      <c r="AO29" s="396"/>
      <c r="AP29" s="396"/>
      <c r="AQ29" s="396"/>
      <c r="AR29" s="397"/>
      <c r="AS29" s="395">
        <v>2859</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151981</v>
      </c>
      <c r="BO29" s="420"/>
      <c r="BP29" s="420"/>
      <c r="BQ29" s="420"/>
      <c r="BR29" s="420"/>
      <c r="BS29" s="420"/>
      <c r="BT29" s="420"/>
      <c r="BU29" s="421"/>
      <c r="BV29" s="419">
        <v>151958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662327</v>
      </c>
      <c r="BO30" s="423"/>
      <c r="BP30" s="423"/>
      <c r="BQ30" s="423"/>
      <c r="BR30" s="423"/>
      <c r="BS30" s="423"/>
      <c r="BT30" s="423"/>
      <c r="BU30" s="424"/>
      <c r="BV30" s="422">
        <v>618644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205</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205</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可茂消防事務組合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後期高齢者医療連合（一般会計分）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後期高齢者医療連合（特別会計分）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可茂公設地方卸売市場組合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WjaQyaGatO/fW4mnvvHa7FzG/R4v90G6y/0//eQ4y/D+xQ2i5bwbgpHTPEHHdaaz7i9bwOzcm3L5ZqQiaPv6uQ==" saltValue="gF395e/nNIQkfPIalGgh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O7" sqref="BO7:BR7"/>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234</v>
      </c>
      <c r="C5" s="677"/>
      <c r="D5" s="677"/>
      <c r="E5" s="677"/>
      <c r="F5" s="677"/>
      <c r="G5" s="677"/>
      <c r="H5" s="677"/>
      <c r="I5" s="677"/>
      <c r="J5" s="677"/>
      <c r="K5" s="677"/>
      <c r="L5" s="677"/>
      <c r="M5" s="677"/>
      <c r="N5" s="677"/>
      <c r="O5" s="677"/>
      <c r="P5" s="677"/>
      <c r="Q5" s="678"/>
      <c r="R5" s="673">
        <v>1033063</v>
      </c>
      <c r="S5" s="674"/>
      <c r="T5" s="674"/>
      <c r="U5" s="674"/>
      <c r="V5" s="674"/>
      <c r="W5" s="674"/>
      <c r="X5" s="674"/>
      <c r="Y5" s="702"/>
      <c r="Z5" s="715">
        <v>25.5</v>
      </c>
      <c r="AA5" s="715"/>
      <c r="AB5" s="715"/>
      <c r="AC5" s="715"/>
      <c r="AD5" s="716">
        <v>1033063</v>
      </c>
      <c r="AE5" s="716"/>
      <c r="AF5" s="716"/>
      <c r="AG5" s="716"/>
      <c r="AH5" s="716"/>
      <c r="AI5" s="716"/>
      <c r="AJ5" s="716"/>
      <c r="AK5" s="716"/>
      <c r="AL5" s="703">
        <v>42</v>
      </c>
      <c r="AM5" s="686"/>
      <c r="AN5" s="686"/>
      <c r="AO5" s="704"/>
      <c r="AP5" s="676" t="s">
        <v>235</v>
      </c>
      <c r="AQ5" s="677"/>
      <c r="AR5" s="677"/>
      <c r="AS5" s="677"/>
      <c r="AT5" s="677"/>
      <c r="AU5" s="677"/>
      <c r="AV5" s="677"/>
      <c r="AW5" s="677"/>
      <c r="AX5" s="677"/>
      <c r="AY5" s="677"/>
      <c r="AZ5" s="677"/>
      <c r="BA5" s="677"/>
      <c r="BB5" s="677"/>
      <c r="BC5" s="677"/>
      <c r="BD5" s="677"/>
      <c r="BE5" s="677"/>
      <c r="BF5" s="678"/>
      <c r="BG5" s="627">
        <v>1033063</v>
      </c>
      <c r="BH5" s="628"/>
      <c r="BI5" s="628"/>
      <c r="BJ5" s="628"/>
      <c r="BK5" s="628"/>
      <c r="BL5" s="628"/>
      <c r="BM5" s="628"/>
      <c r="BN5" s="629"/>
      <c r="BO5" s="663">
        <v>100</v>
      </c>
      <c r="BP5" s="663"/>
      <c r="BQ5" s="663"/>
      <c r="BR5" s="663"/>
      <c r="BS5" s="664" t="s">
        <v>149</v>
      </c>
      <c r="BT5" s="664"/>
      <c r="BU5" s="664"/>
      <c r="BV5" s="664"/>
      <c r="BW5" s="664"/>
      <c r="BX5" s="664"/>
      <c r="BY5" s="664"/>
      <c r="BZ5" s="664"/>
      <c r="CA5" s="664"/>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c r="B6" s="624" t="s">
        <v>239</v>
      </c>
      <c r="C6" s="625"/>
      <c r="D6" s="625"/>
      <c r="E6" s="625"/>
      <c r="F6" s="625"/>
      <c r="G6" s="625"/>
      <c r="H6" s="625"/>
      <c r="I6" s="625"/>
      <c r="J6" s="625"/>
      <c r="K6" s="625"/>
      <c r="L6" s="625"/>
      <c r="M6" s="625"/>
      <c r="N6" s="625"/>
      <c r="O6" s="625"/>
      <c r="P6" s="625"/>
      <c r="Q6" s="626"/>
      <c r="R6" s="627">
        <v>42538</v>
      </c>
      <c r="S6" s="628"/>
      <c r="T6" s="628"/>
      <c r="U6" s="628"/>
      <c r="V6" s="628"/>
      <c r="W6" s="628"/>
      <c r="X6" s="628"/>
      <c r="Y6" s="629"/>
      <c r="Z6" s="663">
        <v>1</v>
      </c>
      <c r="AA6" s="663"/>
      <c r="AB6" s="663"/>
      <c r="AC6" s="663"/>
      <c r="AD6" s="664">
        <v>42538</v>
      </c>
      <c r="AE6" s="664"/>
      <c r="AF6" s="664"/>
      <c r="AG6" s="664"/>
      <c r="AH6" s="664"/>
      <c r="AI6" s="664"/>
      <c r="AJ6" s="664"/>
      <c r="AK6" s="664"/>
      <c r="AL6" s="630">
        <v>1.7</v>
      </c>
      <c r="AM6" s="631"/>
      <c r="AN6" s="631"/>
      <c r="AO6" s="665"/>
      <c r="AP6" s="624" t="s">
        <v>240</v>
      </c>
      <c r="AQ6" s="625"/>
      <c r="AR6" s="625"/>
      <c r="AS6" s="625"/>
      <c r="AT6" s="625"/>
      <c r="AU6" s="625"/>
      <c r="AV6" s="625"/>
      <c r="AW6" s="625"/>
      <c r="AX6" s="625"/>
      <c r="AY6" s="625"/>
      <c r="AZ6" s="625"/>
      <c r="BA6" s="625"/>
      <c r="BB6" s="625"/>
      <c r="BC6" s="625"/>
      <c r="BD6" s="625"/>
      <c r="BE6" s="625"/>
      <c r="BF6" s="626"/>
      <c r="BG6" s="627">
        <v>1033063</v>
      </c>
      <c r="BH6" s="628"/>
      <c r="BI6" s="628"/>
      <c r="BJ6" s="628"/>
      <c r="BK6" s="628"/>
      <c r="BL6" s="628"/>
      <c r="BM6" s="628"/>
      <c r="BN6" s="629"/>
      <c r="BO6" s="663">
        <v>100</v>
      </c>
      <c r="BP6" s="663"/>
      <c r="BQ6" s="663"/>
      <c r="BR6" s="663"/>
      <c r="BS6" s="664" t="s">
        <v>130</v>
      </c>
      <c r="BT6" s="664"/>
      <c r="BU6" s="664"/>
      <c r="BV6" s="664"/>
      <c r="BW6" s="664"/>
      <c r="BX6" s="664"/>
      <c r="BY6" s="664"/>
      <c r="BZ6" s="664"/>
      <c r="CA6" s="664"/>
      <c r="CB6" s="695"/>
      <c r="CD6" s="676" t="s">
        <v>241</v>
      </c>
      <c r="CE6" s="677"/>
      <c r="CF6" s="677"/>
      <c r="CG6" s="677"/>
      <c r="CH6" s="677"/>
      <c r="CI6" s="677"/>
      <c r="CJ6" s="677"/>
      <c r="CK6" s="677"/>
      <c r="CL6" s="677"/>
      <c r="CM6" s="677"/>
      <c r="CN6" s="677"/>
      <c r="CO6" s="677"/>
      <c r="CP6" s="677"/>
      <c r="CQ6" s="678"/>
      <c r="CR6" s="627">
        <v>48920</v>
      </c>
      <c r="CS6" s="628"/>
      <c r="CT6" s="628"/>
      <c r="CU6" s="628"/>
      <c r="CV6" s="628"/>
      <c r="CW6" s="628"/>
      <c r="CX6" s="628"/>
      <c r="CY6" s="629"/>
      <c r="CZ6" s="703">
        <v>1.3</v>
      </c>
      <c r="DA6" s="686"/>
      <c r="DB6" s="686"/>
      <c r="DC6" s="705"/>
      <c r="DD6" s="633" t="s">
        <v>130</v>
      </c>
      <c r="DE6" s="628"/>
      <c r="DF6" s="628"/>
      <c r="DG6" s="628"/>
      <c r="DH6" s="628"/>
      <c r="DI6" s="628"/>
      <c r="DJ6" s="628"/>
      <c r="DK6" s="628"/>
      <c r="DL6" s="628"/>
      <c r="DM6" s="628"/>
      <c r="DN6" s="628"/>
      <c r="DO6" s="628"/>
      <c r="DP6" s="629"/>
      <c r="DQ6" s="633">
        <v>48920</v>
      </c>
      <c r="DR6" s="628"/>
      <c r="DS6" s="628"/>
      <c r="DT6" s="628"/>
      <c r="DU6" s="628"/>
      <c r="DV6" s="628"/>
      <c r="DW6" s="628"/>
      <c r="DX6" s="628"/>
      <c r="DY6" s="628"/>
      <c r="DZ6" s="628"/>
      <c r="EA6" s="628"/>
      <c r="EB6" s="628"/>
      <c r="EC6" s="662"/>
    </row>
    <row r="7" spans="2:143" ht="11.25" customHeight="1">
      <c r="B7" s="624" t="s">
        <v>242</v>
      </c>
      <c r="C7" s="625"/>
      <c r="D7" s="625"/>
      <c r="E7" s="625"/>
      <c r="F7" s="625"/>
      <c r="G7" s="625"/>
      <c r="H7" s="625"/>
      <c r="I7" s="625"/>
      <c r="J7" s="625"/>
      <c r="K7" s="625"/>
      <c r="L7" s="625"/>
      <c r="M7" s="625"/>
      <c r="N7" s="625"/>
      <c r="O7" s="625"/>
      <c r="P7" s="625"/>
      <c r="Q7" s="626"/>
      <c r="R7" s="627">
        <v>403</v>
      </c>
      <c r="S7" s="628"/>
      <c r="T7" s="628"/>
      <c r="U7" s="628"/>
      <c r="V7" s="628"/>
      <c r="W7" s="628"/>
      <c r="X7" s="628"/>
      <c r="Y7" s="629"/>
      <c r="Z7" s="663">
        <v>0</v>
      </c>
      <c r="AA7" s="663"/>
      <c r="AB7" s="663"/>
      <c r="AC7" s="663"/>
      <c r="AD7" s="664">
        <v>403</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447672</v>
      </c>
      <c r="BH7" s="628"/>
      <c r="BI7" s="628"/>
      <c r="BJ7" s="628"/>
      <c r="BK7" s="628"/>
      <c r="BL7" s="628"/>
      <c r="BM7" s="628"/>
      <c r="BN7" s="629"/>
      <c r="BO7" s="663">
        <v>43.3</v>
      </c>
      <c r="BP7" s="663"/>
      <c r="BQ7" s="663"/>
      <c r="BR7" s="663"/>
      <c r="BS7" s="664" t="s">
        <v>130</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804560</v>
      </c>
      <c r="CS7" s="628"/>
      <c r="CT7" s="628"/>
      <c r="CU7" s="628"/>
      <c r="CV7" s="628"/>
      <c r="CW7" s="628"/>
      <c r="CX7" s="628"/>
      <c r="CY7" s="629"/>
      <c r="CZ7" s="663">
        <v>21.1</v>
      </c>
      <c r="DA7" s="663"/>
      <c r="DB7" s="663"/>
      <c r="DC7" s="663"/>
      <c r="DD7" s="633">
        <v>10559</v>
      </c>
      <c r="DE7" s="628"/>
      <c r="DF7" s="628"/>
      <c r="DG7" s="628"/>
      <c r="DH7" s="628"/>
      <c r="DI7" s="628"/>
      <c r="DJ7" s="628"/>
      <c r="DK7" s="628"/>
      <c r="DL7" s="628"/>
      <c r="DM7" s="628"/>
      <c r="DN7" s="628"/>
      <c r="DO7" s="628"/>
      <c r="DP7" s="629"/>
      <c r="DQ7" s="633">
        <v>669766</v>
      </c>
      <c r="DR7" s="628"/>
      <c r="DS7" s="628"/>
      <c r="DT7" s="628"/>
      <c r="DU7" s="628"/>
      <c r="DV7" s="628"/>
      <c r="DW7" s="628"/>
      <c r="DX7" s="628"/>
      <c r="DY7" s="628"/>
      <c r="DZ7" s="628"/>
      <c r="EA7" s="628"/>
      <c r="EB7" s="628"/>
      <c r="EC7" s="662"/>
    </row>
    <row r="8" spans="2:143" ht="11.25" customHeight="1">
      <c r="B8" s="624" t="s">
        <v>245</v>
      </c>
      <c r="C8" s="625"/>
      <c r="D8" s="625"/>
      <c r="E8" s="625"/>
      <c r="F8" s="625"/>
      <c r="G8" s="625"/>
      <c r="H8" s="625"/>
      <c r="I8" s="625"/>
      <c r="J8" s="625"/>
      <c r="K8" s="625"/>
      <c r="L8" s="625"/>
      <c r="M8" s="625"/>
      <c r="N8" s="625"/>
      <c r="O8" s="625"/>
      <c r="P8" s="625"/>
      <c r="Q8" s="626"/>
      <c r="R8" s="627">
        <v>5955</v>
      </c>
      <c r="S8" s="628"/>
      <c r="T8" s="628"/>
      <c r="U8" s="628"/>
      <c r="V8" s="628"/>
      <c r="W8" s="628"/>
      <c r="X8" s="628"/>
      <c r="Y8" s="629"/>
      <c r="Z8" s="663">
        <v>0.1</v>
      </c>
      <c r="AA8" s="663"/>
      <c r="AB8" s="663"/>
      <c r="AC8" s="663"/>
      <c r="AD8" s="664">
        <v>5955</v>
      </c>
      <c r="AE8" s="664"/>
      <c r="AF8" s="664"/>
      <c r="AG8" s="664"/>
      <c r="AH8" s="664"/>
      <c r="AI8" s="664"/>
      <c r="AJ8" s="664"/>
      <c r="AK8" s="664"/>
      <c r="AL8" s="630">
        <v>0.2</v>
      </c>
      <c r="AM8" s="631"/>
      <c r="AN8" s="631"/>
      <c r="AO8" s="665"/>
      <c r="AP8" s="624" t="s">
        <v>246</v>
      </c>
      <c r="AQ8" s="625"/>
      <c r="AR8" s="625"/>
      <c r="AS8" s="625"/>
      <c r="AT8" s="625"/>
      <c r="AU8" s="625"/>
      <c r="AV8" s="625"/>
      <c r="AW8" s="625"/>
      <c r="AX8" s="625"/>
      <c r="AY8" s="625"/>
      <c r="AZ8" s="625"/>
      <c r="BA8" s="625"/>
      <c r="BB8" s="625"/>
      <c r="BC8" s="625"/>
      <c r="BD8" s="625"/>
      <c r="BE8" s="625"/>
      <c r="BF8" s="626"/>
      <c r="BG8" s="627">
        <v>14997</v>
      </c>
      <c r="BH8" s="628"/>
      <c r="BI8" s="628"/>
      <c r="BJ8" s="628"/>
      <c r="BK8" s="628"/>
      <c r="BL8" s="628"/>
      <c r="BM8" s="628"/>
      <c r="BN8" s="629"/>
      <c r="BO8" s="663">
        <v>1.5</v>
      </c>
      <c r="BP8" s="663"/>
      <c r="BQ8" s="663"/>
      <c r="BR8" s="663"/>
      <c r="BS8" s="664" t="s">
        <v>130</v>
      </c>
      <c r="BT8" s="664"/>
      <c r="BU8" s="664"/>
      <c r="BV8" s="664"/>
      <c r="BW8" s="664"/>
      <c r="BX8" s="664"/>
      <c r="BY8" s="664"/>
      <c r="BZ8" s="664"/>
      <c r="CA8" s="664"/>
      <c r="CB8" s="695"/>
      <c r="CD8" s="624" t="s">
        <v>247</v>
      </c>
      <c r="CE8" s="625"/>
      <c r="CF8" s="625"/>
      <c r="CG8" s="625"/>
      <c r="CH8" s="625"/>
      <c r="CI8" s="625"/>
      <c r="CJ8" s="625"/>
      <c r="CK8" s="625"/>
      <c r="CL8" s="625"/>
      <c r="CM8" s="625"/>
      <c r="CN8" s="625"/>
      <c r="CO8" s="625"/>
      <c r="CP8" s="625"/>
      <c r="CQ8" s="626"/>
      <c r="CR8" s="627">
        <v>1448868</v>
      </c>
      <c r="CS8" s="628"/>
      <c r="CT8" s="628"/>
      <c r="CU8" s="628"/>
      <c r="CV8" s="628"/>
      <c r="CW8" s="628"/>
      <c r="CX8" s="628"/>
      <c r="CY8" s="629"/>
      <c r="CZ8" s="663">
        <v>38</v>
      </c>
      <c r="DA8" s="663"/>
      <c r="DB8" s="663"/>
      <c r="DC8" s="663"/>
      <c r="DD8" s="633">
        <v>303301</v>
      </c>
      <c r="DE8" s="628"/>
      <c r="DF8" s="628"/>
      <c r="DG8" s="628"/>
      <c r="DH8" s="628"/>
      <c r="DI8" s="628"/>
      <c r="DJ8" s="628"/>
      <c r="DK8" s="628"/>
      <c r="DL8" s="628"/>
      <c r="DM8" s="628"/>
      <c r="DN8" s="628"/>
      <c r="DO8" s="628"/>
      <c r="DP8" s="629"/>
      <c r="DQ8" s="633">
        <v>619845</v>
      </c>
      <c r="DR8" s="628"/>
      <c r="DS8" s="628"/>
      <c r="DT8" s="628"/>
      <c r="DU8" s="628"/>
      <c r="DV8" s="628"/>
      <c r="DW8" s="628"/>
      <c r="DX8" s="628"/>
      <c r="DY8" s="628"/>
      <c r="DZ8" s="628"/>
      <c r="EA8" s="628"/>
      <c r="EB8" s="628"/>
      <c r="EC8" s="662"/>
    </row>
    <row r="9" spans="2:143" ht="11.25" customHeight="1">
      <c r="B9" s="624" t="s">
        <v>248</v>
      </c>
      <c r="C9" s="625"/>
      <c r="D9" s="625"/>
      <c r="E9" s="625"/>
      <c r="F9" s="625"/>
      <c r="G9" s="625"/>
      <c r="H9" s="625"/>
      <c r="I9" s="625"/>
      <c r="J9" s="625"/>
      <c r="K9" s="625"/>
      <c r="L9" s="625"/>
      <c r="M9" s="625"/>
      <c r="N9" s="625"/>
      <c r="O9" s="625"/>
      <c r="P9" s="625"/>
      <c r="Q9" s="626"/>
      <c r="R9" s="627">
        <v>4403</v>
      </c>
      <c r="S9" s="628"/>
      <c r="T9" s="628"/>
      <c r="U9" s="628"/>
      <c r="V9" s="628"/>
      <c r="W9" s="628"/>
      <c r="X9" s="628"/>
      <c r="Y9" s="629"/>
      <c r="Z9" s="663">
        <v>0.1</v>
      </c>
      <c r="AA9" s="663"/>
      <c r="AB9" s="663"/>
      <c r="AC9" s="663"/>
      <c r="AD9" s="664">
        <v>4403</v>
      </c>
      <c r="AE9" s="664"/>
      <c r="AF9" s="664"/>
      <c r="AG9" s="664"/>
      <c r="AH9" s="664"/>
      <c r="AI9" s="664"/>
      <c r="AJ9" s="664"/>
      <c r="AK9" s="664"/>
      <c r="AL9" s="630">
        <v>0.2</v>
      </c>
      <c r="AM9" s="631"/>
      <c r="AN9" s="631"/>
      <c r="AO9" s="665"/>
      <c r="AP9" s="624" t="s">
        <v>249</v>
      </c>
      <c r="AQ9" s="625"/>
      <c r="AR9" s="625"/>
      <c r="AS9" s="625"/>
      <c r="AT9" s="625"/>
      <c r="AU9" s="625"/>
      <c r="AV9" s="625"/>
      <c r="AW9" s="625"/>
      <c r="AX9" s="625"/>
      <c r="AY9" s="625"/>
      <c r="AZ9" s="625"/>
      <c r="BA9" s="625"/>
      <c r="BB9" s="625"/>
      <c r="BC9" s="625"/>
      <c r="BD9" s="625"/>
      <c r="BE9" s="625"/>
      <c r="BF9" s="626"/>
      <c r="BG9" s="627">
        <v>379498</v>
      </c>
      <c r="BH9" s="628"/>
      <c r="BI9" s="628"/>
      <c r="BJ9" s="628"/>
      <c r="BK9" s="628"/>
      <c r="BL9" s="628"/>
      <c r="BM9" s="628"/>
      <c r="BN9" s="629"/>
      <c r="BO9" s="663">
        <v>36.700000000000003</v>
      </c>
      <c r="BP9" s="663"/>
      <c r="BQ9" s="663"/>
      <c r="BR9" s="663"/>
      <c r="BS9" s="664" t="s">
        <v>130</v>
      </c>
      <c r="BT9" s="664"/>
      <c r="BU9" s="664"/>
      <c r="BV9" s="664"/>
      <c r="BW9" s="664"/>
      <c r="BX9" s="664"/>
      <c r="BY9" s="664"/>
      <c r="BZ9" s="664"/>
      <c r="CA9" s="664"/>
      <c r="CB9" s="695"/>
      <c r="CD9" s="624" t="s">
        <v>250</v>
      </c>
      <c r="CE9" s="625"/>
      <c r="CF9" s="625"/>
      <c r="CG9" s="625"/>
      <c r="CH9" s="625"/>
      <c r="CI9" s="625"/>
      <c r="CJ9" s="625"/>
      <c r="CK9" s="625"/>
      <c r="CL9" s="625"/>
      <c r="CM9" s="625"/>
      <c r="CN9" s="625"/>
      <c r="CO9" s="625"/>
      <c r="CP9" s="625"/>
      <c r="CQ9" s="626"/>
      <c r="CR9" s="627">
        <v>245865</v>
      </c>
      <c r="CS9" s="628"/>
      <c r="CT9" s="628"/>
      <c r="CU9" s="628"/>
      <c r="CV9" s="628"/>
      <c r="CW9" s="628"/>
      <c r="CX9" s="628"/>
      <c r="CY9" s="629"/>
      <c r="CZ9" s="663">
        <v>6.4</v>
      </c>
      <c r="DA9" s="663"/>
      <c r="DB9" s="663"/>
      <c r="DC9" s="663"/>
      <c r="DD9" s="633">
        <v>3395</v>
      </c>
      <c r="DE9" s="628"/>
      <c r="DF9" s="628"/>
      <c r="DG9" s="628"/>
      <c r="DH9" s="628"/>
      <c r="DI9" s="628"/>
      <c r="DJ9" s="628"/>
      <c r="DK9" s="628"/>
      <c r="DL9" s="628"/>
      <c r="DM9" s="628"/>
      <c r="DN9" s="628"/>
      <c r="DO9" s="628"/>
      <c r="DP9" s="629"/>
      <c r="DQ9" s="633">
        <v>182606</v>
      </c>
      <c r="DR9" s="628"/>
      <c r="DS9" s="628"/>
      <c r="DT9" s="628"/>
      <c r="DU9" s="628"/>
      <c r="DV9" s="628"/>
      <c r="DW9" s="628"/>
      <c r="DX9" s="628"/>
      <c r="DY9" s="628"/>
      <c r="DZ9" s="628"/>
      <c r="EA9" s="628"/>
      <c r="EB9" s="628"/>
      <c r="EC9" s="662"/>
    </row>
    <row r="10" spans="2:143" ht="11.25" customHeight="1">
      <c r="B10" s="624" t="s">
        <v>251</v>
      </c>
      <c r="C10" s="625"/>
      <c r="D10" s="625"/>
      <c r="E10" s="625"/>
      <c r="F10" s="625"/>
      <c r="G10" s="625"/>
      <c r="H10" s="625"/>
      <c r="I10" s="625"/>
      <c r="J10" s="625"/>
      <c r="K10" s="625"/>
      <c r="L10" s="625"/>
      <c r="M10" s="625"/>
      <c r="N10" s="625"/>
      <c r="O10" s="625"/>
      <c r="P10" s="625"/>
      <c r="Q10" s="626"/>
      <c r="R10" s="627" t="s">
        <v>252</v>
      </c>
      <c r="S10" s="628"/>
      <c r="T10" s="628"/>
      <c r="U10" s="628"/>
      <c r="V10" s="628"/>
      <c r="W10" s="628"/>
      <c r="X10" s="628"/>
      <c r="Y10" s="629"/>
      <c r="Z10" s="663" t="s">
        <v>252</v>
      </c>
      <c r="AA10" s="663"/>
      <c r="AB10" s="663"/>
      <c r="AC10" s="663"/>
      <c r="AD10" s="664" t="s">
        <v>130</v>
      </c>
      <c r="AE10" s="664"/>
      <c r="AF10" s="664"/>
      <c r="AG10" s="664"/>
      <c r="AH10" s="664"/>
      <c r="AI10" s="664"/>
      <c r="AJ10" s="664"/>
      <c r="AK10" s="664"/>
      <c r="AL10" s="630" t="s">
        <v>130</v>
      </c>
      <c r="AM10" s="631"/>
      <c r="AN10" s="631"/>
      <c r="AO10" s="665"/>
      <c r="AP10" s="624" t="s">
        <v>253</v>
      </c>
      <c r="AQ10" s="625"/>
      <c r="AR10" s="625"/>
      <c r="AS10" s="625"/>
      <c r="AT10" s="625"/>
      <c r="AU10" s="625"/>
      <c r="AV10" s="625"/>
      <c r="AW10" s="625"/>
      <c r="AX10" s="625"/>
      <c r="AY10" s="625"/>
      <c r="AZ10" s="625"/>
      <c r="BA10" s="625"/>
      <c r="BB10" s="625"/>
      <c r="BC10" s="625"/>
      <c r="BD10" s="625"/>
      <c r="BE10" s="625"/>
      <c r="BF10" s="626"/>
      <c r="BG10" s="627">
        <v>19007</v>
      </c>
      <c r="BH10" s="628"/>
      <c r="BI10" s="628"/>
      <c r="BJ10" s="628"/>
      <c r="BK10" s="628"/>
      <c r="BL10" s="628"/>
      <c r="BM10" s="628"/>
      <c r="BN10" s="629"/>
      <c r="BO10" s="663">
        <v>1.8</v>
      </c>
      <c r="BP10" s="663"/>
      <c r="BQ10" s="663"/>
      <c r="BR10" s="663"/>
      <c r="BS10" s="664" t="s">
        <v>252</v>
      </c>
      <c r="BT10" s="664"/>
      <c r="BU10" s="664"/>
      <c r="BV10" s="664"/>
      <c r="BW10" s="664"/>
      <c r="BX10" s="664"/>
      <c r="BY10" s="664"/>
      <c r="BZ10" s="664"/>
      <c r="CA10" s="664"/>
      <c r="CB10" s="695"/>
      <c r="CD10" s="624" t="s">
        <v>254</v>
      </c>
      <c r="CE10" s="625"/>
      <c r="CF10" s="625"/>
      <c r="CG10" s="625"/>
      <c r="CH10" s="625"/>
      <c r="CI10" s="625"/>
      <c r="CJ10" s="625"/>
      <c r="CK10" s="625"/>
      <c r="CL10" s="625"/>
      <c r="CM10" s="625"/>
      <c r="CN10" s="625"/>
      <c r="CO10" s="625"/>
      <c r="CP10" s="625"/>
      <c r="CQ10" s="626"/>
      <c r="CR10" s="627">
        <v>1000</v>
      </c>
      <c r="CS10" s="628"/>
      <c r="CT10" s="628"/>
      <c r="CU10" s="628"/>
      <c r="CV10" s="628"/>
      <c r="CW10" s="628"/>
      <c r="CX10" s="628"/>
      <c r="CY10" s="629"/>
      <c r="CZ10" s="663">
        <v>0</v>
      </c>
      <c r="DA10" s="663"/>
      <c r="DB10" s="663"/>
      <c r="DC10" s="663"/>
      <c r="DD10" s="633" t="s">
        <v>130</v>
      </c>
      <c r="DE10" s="628"/>
      <c r="DF10" s="628"/>
      <c r="DG10" s="628"/>
      <c r="DH10" s="628"/>
      <c r="DI10" s="628"/>
      <c r="DJ10" s="628"/>
      <c r="DK10" s="628"/>
      <c r="DL10" s="628"/>
      <c r="DM10" s="628"/>
      <c r="DN10" s="628"/>
      <c r="DO10" s="628"/>
      <c r="DP10" s="629"/>
      <c r="DQ10" s="633" t="s">
        <v>252</v>
      </c>
      <c r="DR10" s="628"/>
      <c r="DS10" s="628"/>
      <c r="DT10" s="628"/>
      <c r="DU10" s="628"/>
      <c r="DV10" s="628"/>
      <c r="DW10" s="628"/>
      <c r="DX10" s="628"/>
      <c r="DY10" s="628"/>
      <c r="DZ10" s="628"/>
      <c r="EA10" s="628"/>
      <c r="EB10" s="628"/>
      <c r="EC10" s="662"/>
    </row>
    <row r="11" spans="2:143" ht="11.25" customHeight="1">
      <c r="B11" s="624" t="s">
        <v>255</v>
      </c>
      <c r="C11" s="625"/>
      <c r="D11" s="625"/>
      <c r="E11" s="625"/>
      <c r="F11" s="625"/>
      <c r="G11" s="625"/>
      <c r="H11" s="625"/>
      <c r="I11" s="625"/>
      <c r="J11" s="625"/>
      <c r="K11" s="625"/>
      <c r="L11" s="625"/>
      <c r="M11" s="625"/>
      <c r="N11" s="625"/>
      <c r="O11" s="625"/>
      <c r="P11" s="625"/>
      <c r="Q11" s="626"/>
      <c r="R11" s="627">
        <v>206862</v>
      </c>
      <c r="S11" s="628"/>
      <c r="T11" s="628"/>
      <c r="U11" s="628"/>
      <c r="V11" s="628"/>
      <c r="W11" s="628"/>
      <c r="X11" s="628"/>
      <c r="Y11" s="629"/>
      <c r="Z11" s="630">
        <v>5.0999999999999996</v>
      </c>
      <c r="AA11" s="631"/>
      <c r="AB11" s="631"/>
      <c r="AC11" s="632"/>
      <c r="AD11" s="633">
        <v>206862</v>
      </c>
      <c r="AE11" s="628"/>
      <c r="AF11" s="628"/>
      <c r="AG11" s="628"/>
      <c r="AH11" s="628"/>
      <c r="AI11" s="628"/>
      <c r="AJ11" s="628"/>
      <c r="AK11" s="629"/>
      <c r="AL11" s="630">
        <v>8.4</v>
      </c>
      <c r="AM11" s="631"/>
      <c r="AN11" s="631"/>
      <c r="AO11" s="665"/>
      <c r="AP11" s="624" t="s">
        <v>256</v>
      </c>
      <c r="AQ11" s="625"/>
      <c r="AR11" s="625"/>
      <c r="AS11" s="625"/>
      <c r="AT11" s="625"/>
      <c r="AU11" s="625"/>
      <c r="AV11" s="625"/>
      <c r="AW11" s="625"/>
      <c r="AX11" s="625"/>
      <c r="AY11" s="625"/>
      <c r="AZ11" s="625"/>
      <c r="BA11" s="625"/>
      <c r="BB11" s="625"/>
      <c r="BC11" s="625"/>
      <c r="BD11" s="625"/>
      <c r="BE11" s="625"/>
      <c r="BF11" s="626"/>
      <c r="BG11" s="627">
        <v>34170</v>
      </c>
      <c r="BH11" s="628"/>
      <c r="BI11" s="628"/>
      <c r="BJ11" s="628"/>
      <c r="BK11" s="628"/>
      <c r="BL11" s="628"/>
      <c r="BM11" s="628"/>
      <c r="BN11" s="629"/>
      <c r="BO11" s="663">
        <v>3.3</v>
      </c>
      <c r="BP11" s="663"/>
      <c r="BQ11" s="663"/>
      <c r="BR11" s="663"/>
      <c r="BS11" s="664" t="s">
        <v>149</v>
      </c>
      <c r="BT11" s="664"/>
      <c r="BU11" s="664"/>
      <c r="BV11" s="664"/>
      <c r="BW11" s="664"/>
      <c r="BX11" s="664"/>
      <c r="BY11" s="664"/>
      <c r="BZ11" s="664"/>
      <c r="CA11" s="664"/>
      <c r="CB11" s="695"/>
      <c r="CD11" s="624" t="s">
        <v>257</v>
      </c>
      <c r="CE11" s="625"/>
      <c r="CF11" s="625"/>
      <c r="CG11" s="625"/>
      <c r="CH11" s="625"/>
      <c r="CI11" s="625"/>
      <c r="CJ11" s="625"/>
      <c r="CK11" s="625"/>
      <c r="CL11" s="625"/>
      <c r="CM11" s="625"/>
      <c r="CN11" s="625"/>
      <c r="CO11" s="625"/>
      <c r="CP11" s="625"/>
      <c r="CQ11" s="626"/>
      <c r="CR11" s="627">
        <v>80991</v>
      </c>
      <c r="CS11" s="628"/>
      <c r="CT11" s="628"/>
      <c r="CU11" s="628"/>
      <c r="CV11" s="628"/>
      <c r="CW11" s="628"/>
      <c r="CX11" s="628"/>
      <c r="CY11" s="629"/>
      <c r="CZ11" s="663">
        <v>2.1</v>
      </c>
      <c r="DA11" s="663"/>
      <c r="DB11" s="663"/>
      <c r="DC11" s="663"/>
      <c r="DD11" s="633">
        <v>25579</v>
      </c>
      <c r="DE11" s="628"/>
      <c r="DF11" s="628"/>
      <c r="DG11" s="628"/>
      <c r="DH11" s="628"/>
      <c r="DI11" s="628"/>
      <c r="DJ11" s="628"/>
      <c r="DK11" s="628"/>
      <c r="DL11" s="628"/>
      <c r="DM11" s="628"/>
      <c r="DN11" s="628"/>
      <c r="DO11" s="628"/>
      <c r="DP11" s="629"/>
      <c r="DQ11" s="633">
        <v>46562</v>
      </c>
      <c r="DR11" s="628"/>
      <c r="DS11" s="628"/>
      <c r="DT11" s="628"/>
      <c r="DU11" s="628"/>
      <c r="DV11" s="628"/>
      <c r="DW11" s="628"/>
      <c r="DX11" s="628"/>
      <c r="DY11" s="628"/>
      <c r="DZ11" s="628"/>
      <c r="EA11" s="628"/>
      <c r="EB11" s="628"/>
      <c r="EC11" s="662"/>
    </row>
    <row r="12" spans="2:143" ht="11.25" customHeight="1">
      <c r="B12" s="624" t="s">
        <v>258</v>
      </c>
      <c r="C12" s="625"/>
      <c r="D12" s="625"/>
      <c r="E12" s="625"/>
      <c r="F12" s="625"/>
      <c r="G12" s="625"/>
      <c r="H12" s="625"/>
      <c r="I12" s="625"/>
      <c r="J12" s="625"/>
      <c r="K12" s="625"/>
      <c r="L12" s="625"/>
      <c r="M12" s="625"/>
      <c r="N12" s="625"/>
      <c r="O12" s="625"/>
      <c r="P12" s="625"/>
      <c r="Q12" s="626"/>
      <c r="R12" s="627" t="s">
        <v>130</v>
      </c>
      <c r="S12" s="628"/>
      <c r="T12" s="628"/>
      <c r="U12" s="628"/>
      <c r="V12" s="628"/>
      <c r="W12" s="628"/>
      <c r="X12" s="628"/>
      <c r="Y12" s="629"/>
      <c r="Z12" s="663" t="s">
        <v>252</v>
      </c>
      <c r="AA12" s="663"/>
      <c r="AB12" s="663"/>
      <c r="AC12" s="663"/>
      <c r="AD12" s="664" t="s">
        <v>130</v>
      </c>
      <c r="AE12" s="664"/>
      <c r="AF12" s="664"/>
      <c r="AG12" s="664"/>
      <c r="AH12" s="664"/>
      <c r="AI12" s="664"/>
      <c r="AJ12" s="664"/>
      <c r="AK12" s="664"/>
      <c r="AL12" s="630" t="s">
        <v>130</v>
      </c>
      <c r="AM12" s="631"/>
      <c r="AN12" s="631"/>
      <c r="AO12" s="665"/>
      <c r="AP12" s="624" t="s">
        <v>259</v>
      </c>
      <c r="AQ12" s="625"/>
      <c r="AR12" s="625"/>
      <c r="AS12" s="625"/>
      <c r="AT12" s="625"/>
      <c r="AU12" s="625"/>
      <c r="AV12" s="625"/>
      <c r="AW12" s="625"/>
      <c r="AX12" s="625"/>
      <c r="AY12" s="625"/>
      <c r="AZ12" s="625"/>
      <c r="BA12" s="625"/>
      <c r="BB12" s="625"/>
      <c r="BC12" s="625"/>
      <c r="BD12" s="625"/>
      <c r="BE12" s="625"/>
      <c r="BF12" s="626"/>
      <c r="BG12" s="627">
        <v>520529</v>
      </c>
      <c r="BH12" s="628"/>
      <c r="BI12" s="628"/>
      <c r="BJ12" s="628"/>
      <c r="BK12" s="628"/>
      <c r="BL12" s="628"/>
      <c r="BM12" s="628"/>
      <c r="BN12" s="629"/>
      <c r="BO12" s="663">
        <v>50.4</v>
      </c>
      <c r="BP12" s="663"/>
      <c r="BQ12" s="663"/>
      <c r="BR12" s="663"/>
      <c r="BS12" s="664" t="s">
        <v>252</v>
      </c>
      <c r="BT12" s="664"/>
      <c r="BU12" s="664"/>
      <c r="BV12" s="664"/>
      <c r="BW12" s="664"/>
      <c r="BX12" s="664"/>
      <c r="BY12" s="664"/>
      <c r="BZ12" s="664"/>
      <c r="CA12" s="664"/>
      <c r="CB12" s="695"/>
      <c r="CD12" s="624" t="s">
        <v>260</v>
      </c>
      <c r="CE12" s="625"/>
      <c r="CF12" s="625"/>
      <c r="CG12" s="625"/>
      <c r="CH12" s="625"/>
      <c r="CI12" s="625"/>
      <c r="CJ12" s="625"/>
      <c r="CK12" s="625"/>
      <c r="CL12" s="625"/>
      <c r="CM12" s="625"/>
      <c r="CN12" s="625"/>
      <c r="CO12" s="625"/>
      <c r="CP12" s="625"/>
      <c r="CQ12" s="626"/>
      <c r="CR12" s="627">
        <v>25804</v>
      </c>
      <c r="CS12" s="628"/>
      <c r="CT12" s="628"/>
      <c r="CU12" s="628"/>
      <c r="CV12" s="628"/>
      <c r="CW12" s="628"/>
      <c r="CX12" s="628"/>
      <c r="CY12" s="629"/>
      <c r="CZ12" s="663">
        <v>0.7</v>
      </c>
      <c r="DA12" s="663"/>
      <c r="DB12" s="663"/>
      <c r="DC12" s="663"/>
      <c r="DD12" s="633" t="s">
        <v>130</v>
      </c>
      <c r="DE12" s="628"/>
      <c r="DF12" s="628"/>
      <c r="DG12" s="628"/>
      <c r="DH12" s="628"/>
      <c r="DI12" s="628"/>
      <c r="DJ12" s="628"/>
      <c r="DK12" s="628"/>
      <c r="DL12" s="628"/>
      <c r="DM12" s="628"/>
      <c r="DN12" s="628"/>
      <c r="DO12" s="628"/>
      <c r="DP12" s="629"/>
      <c r="DQ12" s="633">
        <v>2629</v>
      </c>
      <c r="DR12" s="628"/>
      <c r="DS12" s="628"/>
      <c r="DT12" s="628"/>
      <c r="DU12" s="628"/>
      <c r="DV12" s="628"/>
      <c r="DW12" s="628"/>
      <c r="DX12" s="628"/>
      <c r="DY12" s="628"/>
      <c r="DZ12" s="628"/>
      <c r="EA12" s="628"/>
      <c r="EB12" s="628"/>
      <c r="EC12" s="662"/>
    </row>
    <row r="13" spans="2:143" ht="11.25" customHeight="1">
      <c r="B13" s="624" t="s">
        <v>261</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130</v>
      </c>
      <c r="AM13" s="631"/>
      <c r="AN13" s="631"/>
      <c r="AO13" s="665"/>
      <c r="AP13" s="624" t="s">
        <v>262</v>
      </c>
      <c r="AQ13" s="625"/>
      <c r="AR13" s="625"/>
      <c r="AS13" s="625"/>
      <c r="AT13" s="625"/>
      <c r="AU13" s="625"/>
      <c r="AV13" s="625"/>
      <c r="AW13" s="625"/>
      <c r="AX13" s="625"/>
      <c r="AY13" s="625"/>
      <c r="AZ13" s="625"/>
      <c r="BA13" s="625"/>
      <c r="BB13" s="625"/>
      <c r="BC13" s="625"/>
      <c r="BD13" s="625"/>
      <c r="BE13" s="625"/>
      <c r="BF13" s="626"/>
      <c r="BG13" s="627">
        <v>520529</v>
      </c>
      <c r="BH13" s="628"/>
      <c r="BI13" s="628"/>
      <c r="BJ13" s="628"/>
      <c r="BK13" s="628"/>
      <c r="BL13" s="628"/>
      <c r="BM13" s="628"/>
      <c r="BN13" s="629"/>
      <c r="BO13" s="663">
        <v>50.4</v>
      </c>
      <c r="BP13" s="663"/>
      <c r="BQ13" s="663"/>
      <c r="BR13" s="663"/>
      <c r="BS13" s="664" t="s">
        <v>252</v>
      </c>
      <c r="BT13" s="664"/>
      <c r="BU13" s="664"/>
      <c r="BV13" s="664"/>
      <c r="BW13" s="664"/>
      <c r="BX13" s="664"/>
      <c r="BY13" s="664"/>
      <c r="BZ13" s="664"/>
      <c r="CA13" s="664"/>
      <c r="CB13" s="695"/>
      <c r="CD13" s="624" t="s">
        <v>263</v>
      </c>
      <c r="CE13" s="625"/>
      <c r="CF13" s="625"/>
      <c r="CG13" s="625"/>
      <c r="CH13" s="625"/>
      <c r="CI13" s="625"/>
      <c r="CJ13" s="625"/>
      <c r="CK13" s="625"/>
      <c r="CL13" s="625"/>
      <c r="CM13" s="625"/>
      <c r="CN13" s="625"/>
      <c r="CO13" s="625"/>
      <c r="CP13" s="625"/>
      <c r="CQ13" s="626"/>
      <c r="CR13" s="627">
        <v>224715</v>
      </c>
      <c r="CS13" s="628"/>
      <c r="CT13" s="628"/>
      <c r="CU13" s="628"/>
      <c r="CV13" s="628"/>
      <c r="CW13" s="628"/>
      <c r="CX13" s="628"/>
      <c r="CY13" s="629"/>
      <c r="CZ13" s="663">
        <v>5.9</v>
      </c>
      <c r="DA13" s="663"/>
      <c r="DB13" s="663"/>
      <c r="DC13" s="663"/>
      <c r="DD13" s="633">
        <v>67267</v>
      </c>
      <c r="DE13" s="628"/>
      <c r="DF13" s="628"/>
      <c r="DG13" s="628"/>
      <c r="DH13" s="628"/>
      <c r="DI13" s="628"/>
      <c r="DJ13" s="628"/>
      <c r="DK13" s="628"/>
      <c r="DL13" s="628"/>
      <c r="DM13" s="628"/>
      <c r="DN13" s="628"/>
      <c r="DO13" s="628"/>
      <c r="DP13" s="629"/>
      <c r="DQ13" s="633">
        <v>175157</v>
      </c>
      <c r="DR13" s="628"/>
      <c r="DS13" s="628"/>
      <c r="DT13" s="628"/>
      <c r="DU13" s="628"/>
      <c r="DV13" s="628"/>
      <c r="DW13" s="628"/>
      <c r="DX13" s="628"/>
      <c r="DY13" s="628"/>
      <c r="DZ13" s="628"/>
      <c r="EA13" s="628"/>
      <c r="EB13" s="628"/>
      <c r="EC13" s="662"/>
    </row>
    <row r="14" spans="2:143" ht="11.25" customHeight="1">
      <c r="B14" s="624" t="s">
        <v>264</v>
      </c>
      <c r="C14" s="625"/>
      <c r="D14" s="625"/>
      <c r="E14" s="625"/>
      <c r="F14" s="625"/>
      <c r="G14" s="625"/>
      <c r="H14" s="625"/>
      <c r="I14" s="625"/>
      <c r="J14" s="625"/>
      <c r="K14" s="625"/>
      <c r="L14" s="625"/>
      <c r="M14" s="625"/>
      <c r="N14" s="625"/>
      <c r="O14" s="625"/>
      <c r="P14" s="625"/>
      <c r="Q14" s="626"/>
      <c r="R14" s="627" t="s">
        <v>252</v>
      </c>
      <c r="S14" s="628"/>
      <c r="T14" s="628"/>
      <c r="U14" s="628"/>
      <c r="V14" s="628"/>
      <c r="W14" s="628"/>
      <c r="X14" s="628"/>
      <c r="Y14" s="629"/>
      <c r="Z14" s="663" t="s">
        <v>130</v>
      </c>
      <c r="AA14" s="663"/>
      <c r="AB14" s="663"/>
      <c r="AC14" s="663"/>
      <c r="AD14" s="664" t="s">
        <v>130</v>
      </c>
      <c r="AE14" s="664"/>
      <c r="AF14" s="664"/>
      <c r="AG14" s="664"/>
      <c r="AH14" s="664"/>
      <c r="AI14" s="664"/>
      <c r="AJ14" s="664"/>
      <c r="AK14" s="664"/>
      <c r="AL14" s="630" t="s">
        <v>130</v>
      </c>
      <c r="AM14" s="631"/>
      <c r="AN14" s="631"/>
      <c r="AO14" s="665"/>
      <c r="AP14" s="624" t="s">
        <v>265</v>
      </c>
      <c r="AQ14" s="625"/>
      <c r="AR14" s="625"/>
      <c r="AS14" s="625"/>
      <c r="AT14" s="625"/>
      <c r="AU14" s="625"/>
      <c r="AV14" s="625"/>
      <c r="AW14" s="625"/>
      <c r="AX14" s="625"/>
      <c r="AY14" s="625"/>
      <c r="AZ14" s="625"/>
      <c r="BA14" s="625"/>
      <c r="BB14" s="625"/>
      <c r="BC14" s="625"/>
      <c r="BD14" s="625"/>
      <c r="BE14" s="625"/>
      <c r="BF14" s="626"/>
      <c r="BG14" s="627">
        <v>30035</v>
      </c>
      <c r="BH14" s="628"/>
      <c r="BI14" s="628"/>
      <c r="BJ14" s="628"/>
      <c r="BK14" s="628"/>
      <c r="BL14" s="628"/>
      <c r="BM14" s="628"/>
      <c r="BN14" s="629"/>
      <c r="BO14" s="663">
        <v>2.9</v>
      </c>
      <c r="BP14" s="663"/>
      <c r="BQ14" s="663"/>
      <c r="BR14" s="663"/>
      <c r="BS14" s="664" t="s">
        <v>130</v>
      </c>
      <c r="BT14" s="664"/>
      <c r="BU14" s="664"/>
      <c r="BV14" s="664"/>
      <c r="BW14" s="664"/>
      <c r="BX14" s="664"/>
      <c r="BY14" s="664"/>
      <c r="BZ14" s="664"/>
      <c r="CA14" s="664"/>
      <c r="CB14" s="695"/>
      <c r="CD14" s="624" t="s">
        <v>266</v>
      </c>
      <c r="CE14" s="625"/>
      <c r="CF14" s="625"/>
      <c r="CG14" s="625"/>
      <c r="CH14" s="625"/>
      <c r="CI14" s="625"/>
      <c r="CJ14" s="625"/>
      <c r="CK14" s="625"/>
      <c r="CL14" s="625"/>
      <c r="CM14" s="625"/>
      <c r="CN14" s="625"/>
      <c r="CO14" s="625"/>
      <c r="CP14" s="625"/>
      <c r="CQ14" s="626"/>
      <c r="CR14" s="627">
        <v>148036</v>
      </c>
      <c r="CS14" s="628"/>
      <c r="CT14" s="628"/>
      <c r="CU14" s="628"/>
      <c r="CV14" s="628"/>
      <c r="CW14" s="628"/>
      <c r="CX14" s="628"/>
      <c r="CY14" s="629"/>
      <c r="CZ14" s="663">
        <v>3.9</v>
      </c>
      <c r="DA14" s="663"/>
      <c r="DB14" s="663"/>
      <c r="DC14" s="663"/>
      <c r="DD14" s="633">
        <v>574</v>
      </c>
      <c r="DE14" s="628"/>
      <c r="DF14" s="628"/>
      <c r="DG14" s="628"/>
      <c r="DH14" s="628"/>
      <c r="DI14" s="628"/>
      <c r="DJ14" s="628"/>
      <c r="DK14" s="628"/>
      <c r="DL14" s="628"/>
      <c r="DM14" s="628"/>
      <c r="DN14" s="628"/>
      <c r="DO14" s="628"/>
      <c r="DP14" s="629"/>
      <c r="DQ14" s="633">
        <v>145582</v>
      </c>
      <c r="DR14" s="628"/>
      <c r="DS14" s="628"/>
      <c r="DT14" s="628"/>
      <c r="DU14" s="628"/>
      <c r="DV14" s="628"/>
      <c r="DW14" s="628"/>
      <c r="DX14" s="628"/>
      <c r="DY14" s="628"/>
      <c r="DZ14" s="628"/>
      <c r="EA14" s="628"/>
      <c r="EB14" s="628"/>
      <c r="EC14" s="662"/>
    </row>
    <row r="15" spans="2:143" ht="11.25" customHeight="1">
      <c r="B15" s="624" t="s">
        <v>267</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130</v>
      </c>
      <c r="AA15" s="663"/>
      <c r="AB15" s="663"/>
      <c r="AC15" s="663"/>
      <c r="AD15" s="664" t="s">
        <v>252</v>
      </c>
      <c r="AE15" s="664"/>
      <c r="AF15" s="664"/>
      <c r="AG15" s="664"/>
      <c r="AH15" s="664"/>
      <c r="AI15" s="664"/>
      <c r="AJ15" s="664"/>
      <c r="AK15" s="664"/>
      <c r="AL15" s="630" t="s">
        <v>130</v>
      </c>
      <c r="AM15" s="631"/>
      <c r="AN15" s="631"/>
      <c r="AO15" s="665"/>
      <c r="AP15" s="624" t="s">
        <v>268</v>
      </c>
      <c r="AQ15" s="625"/>
      <c r="AR15" s="625"/>
      <c r="AS15" s="625"/>
      <c r="AT15" s="625"/>
      <c r="AU15" s="625"/>
      <c r="AV15" s="625"/>
      <c r="AW15" s="625"/>
      <c r="AX15" s="625"/>
      <c r="AY15" s="625"/>
      <c r="AZ15" s="625"/>
      <c r="BA15" s="625"/>
      <c r="BB15" s="625"/>
      <c r="BC15" s="625"/>
      <c r="BD15" s="625"/>
      <c r="BE15" s="625"/>
      <c r="BF15" s="626"/>
      <c r="BG15" s="627">
        <v>34827</v>
      </c>
      <c r="BH15" s="628"/>
      <c r="BI15" s="628"/>
      <c r="BJ15" s="628"/>
      <c r="BK15" s="628"/>
      <c r="BL15" s="628"/>
      <c r="BM15" s="628"/>
      <c r="BN15" s="629"/>
      <c r="BO15" s="663">
        <v>3.4</v>
      </c>
      <c r="BP15" s="663"/>
      <c r="BQ15" s="663"/>
      <c r="BR15" s="663"/>
      <c r="BS15" s="664" t="s">
        <v>130</v>
      </c>
      <c r="BT15" s="664"/>
      <c r="BU15" s="664"/>
      <c r="BV15" s="664"/>
      <c r="BW15" s="664"/>
      <c r="BX15" s="664"/>
      <c r="BY15" s="664"/>
      <c r="BZ15" s="664"/>
      <c r="CA15" s="664"/>
      <c r="CB15" s="695"/>
      <c r="CD15" s="624" t="s">
        <v>269</v>
      </c>
      <c r="CE15" s="625"/>
      <c r="CF15" s="625"/>
      <c r="CG15" s="625"/>
      <c r="CH15" s="625"/>
      <c r="CI15" s="625"/>
      <c r="CJ15" s="625"/>
      <c r="CK15" s="625"/>
      <c r="CL15" s="625"/>
      <c r="CM15" s="625"/>
      <c r="CN15" s="625"/>
      <c r="CO15" s="625"/>
      <c r="CP15" s="625"/>
      <c r="CQ15" s="626"/>
      <c r="CR15" s="627">
        <v>541947</v>
      </c>
      <c r="CS15" s="628"/>
      <c r="CT15" s="628"/>
      <c r="CU15" s="628"/>
      <c r="CV15" s="628"/>
      <c r="CW15" s="628"/>
      <c r="CX15" s="628"/>
      <c r="CY15" s="629"/>
      <c r="CZ15" s="663">
        <v>14.2</v>
      </c>
      <c r="DA15" s="663"/>
      <c r="DB15" s="663"/>
      <c r="DC15" s="663"/>
      <c r="DD15" s="633">
        <v>24193</v>
      </c>
      <c r="DE15" s="628"/>
      <c r="DF15" s="628"/>
      <c r="DG15" s="628"/>
      <c r="DH15" s="628"/>
      <c r="DI15" s="628"/>
      <c r="DJ15" s="628"/>
      <c r="DK15" s="628"/>
      <c r="DL15" s="628"/>
      <c r="DM15" s="628"/>
      <c r="DN15" s="628"/>
      <c r="DO15" s="628"/>
      <c r="DP15" s="629"/>
      <c r="DQ15" s="633">
        <v>457203</v>
      </c>
      <c r="DR15" s="628"/>
      <c r="DS15" s="628"/>
      <c r="DT15" s="628"/>
      <c r="DU15" s="628"/>
      <c r="DV15" s="628"/>
      <c r="DW15" s="628"/>
      <c r="DX15" s="628"/>
      <c r="DY15" s="628"/>
      <c r="DZ15" s="628"/>
      <c r="EA15" s="628"/>
      <c r="EB15" s="628"/>
      <c r="EC15" s="662"/>
    </row>
    <row r="16" spans="2:143" ht="11.25" customHeight="1">
      <c r="B16" s="624" t="s">
        <v>270</v>
      </c>
      <c r="C16" s="625"/>
      <c r="D16" s="625"/>
      <c r="E16" s="625"/>
      <c r="F16" s="625"/>
      <c r="G16" s="625"/>
      <c r="H16" s="625"/>
      <c r="I16" s="625"/>
      <c r="J16" s="625"/>
      <c r="K16" s="625"/>
      <c r="L16" s="625"/>
      <c r="M16" s="625"/>
      <c r="N16" s="625"/>
      <c r="O16" s="625"/>
      <c r="P16" s="625"/>
      <c r="Q16" s="626"/>
      <c r="R16" s="627">
        <v>4938</v>
      </c>
      <c r="S16" s="628"/>
      <c r="T16" s="628"/>
      <c r="U16" s="628"/>
      <c r="V16" s="628"/>
      <c r="W16" s="628"/>
      <c r="X16" s="628"/>
      <c r="Y16" s="629"/>
      <c r="Z16" s="663">
        <v>0.1</v>
      </c>
      <c r="AA16" s="663"/>
      <c r="AB16" s="663"/>
      <c r="AC16" s="663"/>
      <c r="AD16" s="664">
        <v>4938</v>
      </c>
      <c r="AE16" s="664"/>
      <c r="AF16" s="664"/>
      <c r="AG16" s="664"/>
      <c r="AH16" s="664"/>
      <c r="AI16" s="664"/>
      <c r="AJ16" s="664"/>
      <c r="AK16" s="664"/>
      <c r="AL16" s="630">
        <v>0.2</v>
      </c>
      <c r="AM16" s="631"/>
      <c r="AN16" s="631"/>
      <c r="AO16" s="665"/>
      <c r="AP16" s="624" t="s">
        <v>271</v>
      </c>
      <c r="AQ16" s="625"/>
      <c r="AR16" s="625"/>
      <c r="AS16" s="625"/>
      <c r="AT16" s="625"/>
      <c r="AU16" s="625"/>
      <c r="AV16" s="625"/>
      <c r="AW16" s="625"/>
      <c r="AX16" s="625"/>
      <c r="AY16" s="625"/>
      <c r="AZ16" s="625"/>
      <c r="BA16" s="625"/>
      <c r="BB16" s="625"/>
      <c r="BC16" s="625"/>
      <c r="BD16" s="625"/>
      <c r="BE16" s="625"/>
      <c r="BF16" s="626"/>
      <c r="BG16" s="627" t="s">
        <v>149</v>
      </c>
      <c r="BH16" s="628"/>
      <c r="BI16" s="628"/>
      <c r="BJ16" s="628"/>
      <c r="BK16" s="628"/>
      <c r="BL16" s="628"/>
      <c r="BM16" s="628"/>
      <c r="BN16" s="629"/>
      <c r="BO16" s="663" t="s">
        <v>130</v>
      </c>
      <c r="BP16" s="663"/>
      <c r="BQ16" s="663"/>
      <c r="BR16" s="663"/>
      <c r="BS16" s="664" t="s">
        <v>130</v>
      </c>
      <c r="BT16" s="664"/>
      <c r="BU16" s="664"/>
      <c r="BV16" s="664"/>
      <c r="BW16" s="664"/>
      <c r="BX16" s="664"/>
      <c r="BY16" s="664"/>
      <c r="BZ16" s="664"/>
      <c r="CA16" s="664"/>
      <c r="CB16" s="695"/>
      <c r="CD16" s="624" t="s">
        <v>272</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130</v>
      </c>
      <c r="DA16" s="663"/>
      <c r="DB16" s="663"/>
      <c r="DC16" s="663"/>
      <c r="DD16" s="633" t="s">
        <v>130</v>
      </c>
      <c r="DE16" s="628"/>
      <c r="DF16" s="628"/>
      <c r="DG16" s="628"/>
      <c r="DH16" s="628"/>
      <c r="DI16" s="628"/>
      <c r="DJ16" s="628"/>
      <c r="DK16" s="628"/>
      <c r="DL16" s="628"/>
      <c r="DM16" s="628"/>
      <c r="DN16" s="628"/>
      <c r="DO16" s="628"/>
      <c r="DP16" s="629"/>
      <c r="DQ16" s="633" t="s">
        <v>149</v>
      </c>
      <c r="DR16" s="628"/>
      <c r="DS16" s="628"/>
      <c r="DT16" s="628"/>
      <c r="DU16" s="628"/>
      <c r="DV16" s="628"/>
      <c r="DW16" s="628"/>
      <c r="DX16" s="628"/>
      <c r="DY16" s="628"/>
      <c r="DZ16" s="628"/>
      <c r="EA16" s="628"/>
      <c r="EB16" s="628"/>
      <c r="EC16" s="662"/>
    </row>
    <row r="17" spans="2:133" ht="11.25" customHeight="1">
      <c r="B17" s="624" t="s">
        <v>273</v>
      </c>
      <c r="C17" s="625"/>
      <c r="D17" s="625"/>
      <c r="E17" s="625"/>
      <c r="F17" s="625"/>
      <c r="G17" s="625"/>
      <c r="H17" s="625"/>
      <c r="I17" s="625"/>
      <c r="J17" s="625"/>
      <c r="K17" s="625"/>
      <c r="L17" s="625"/>
      <c r="M17" s="625"/>
      <c r="N17" s="625"/>
      <c r="O17" s="625"/>
      <c r="P17" s="625"/>
      <c r="Q17" s="626"/>
      <c r="R17" s="627">
        <v>18212</v>
      </c>
      <c r="S17" s="628"/>
      <c r="T17" s="628"/>
      <c r="U17" s="628"/>
      <c r="V17" s="628"/>
      <c r="W17" s="628"/>
      <c r="X17" s="628"/>
      <c r="Y17" s="629"/>
      <c r="Z17" s="663">
        <v>0.4</v>
      </c>
      <c r="AA17" s="663"/>
      <c r="AB17" s="663"/>
      <c r="AC17" s="663"/>
      <c r="AD17" s="664">
        <v>18212</v>
      </c>
      <c r="AE17" s="664"/>
      <c r="AF17" s="664"/>
      <c r="AG17" s="664"/>
      <c r="AH17" s="664"/>
      <c r="AI17" s="664"/>
      <c r="AJ17" s="664"/>
      <c r="AK17" s="664"/>
      <c r="AL17" s="630">
        <v>0.7</v>
      </c>
      <c r="AM17" s="631"/>
      <c r="AN17" s="631"/>
      <c r="AO17" s="665"/>
      <c r="AP17" s="624" t="s">
        <v>274</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252</v>
      </c>
      <c r="BP17" s="663"/>
      <c r="BQ17" s="663"/>
      <c r="BR17" s="663"/>
      <c r="BS17" s="664" t="s">
        <v>252</v>
      </c>
      <c r="BT17" s="664"/>
      <c r="BU17" s="664"/>
      <c r="BV17" s="664"/>
      <c r="BW17" s="664"/>
      <c r="BX17" s="664"/>
      <c r="BY17" s="664"/>
      <c r="BZ17" s="664"/>
      <c r="CA17" s="664"/>
      <c r="CB17" s="695"/>
      <c r="CD17" s="624" t="s">
        <v>275</v>
      </c>
      <c r="CE17" s="625"/>
      <c r="CF17" s="625"/>
      <c r="CG17" s="625"/>
      <c r="CH17" s="625"/>
      <c r="CI17" s="625"/>
      <c r="CJ17" s="625"/>
      <c r="CK17" s="625"/>
      <c r="CL17" s="625"/>
      <c r="CM17" s="625"/>
      <c r="CN17" s="625"/>
      <c r="CO17" s="625"/>
      <c r="CP17" s="625"/>
      <c r="CQ17" s="626"/>
      <c r="CR17" s="627">
        <v>246005</v>
      </c>
      <c r="CS17" s="628"/>
      <c r="CT17" s="628"/>
      <c r="CU17" s="628"/>
      <c r="CV17" s="628"/>
      <c r="CW17" s="628"/>
      <c r="CX17" s="628"/>
      <c r="CY17" s="629"/>
      <c r="CZ17" s="663">
        <v>6.4</v>
      </c>
      <c r="DA17" s="663"/>
      <c r="DB17" s="663"/>
      <c r="DC17" s="663"/>
      <c r="DD17" s="633" t="s">
        <v>130</v>
      </c>
      <c r="DE17" s="628"/>
      <c r="DF17" s="628"/>
      <c r="DG17" s="628"/>
      <c r="DH17" s="628"/>
      <c r="DI17" s="628"/>
      <c r="DJ17" s="628"/>
      <c r="DK17" s="628"/>
      <c r="DL17" s="628"/>
      <c r="DM17" s="628"/>
      <c r="DN17" s="628"/>
      <c r="DO17" s="628"/>
      <c r="DP17" s="629"/>
      <c r="DQ17" s="633">
        <v>246005</v>
      </c>
      <c r="DR17" s="628"/>
      <c r="DS17" s="628"/>
      <c r="DT17" s="628"/>
      <c r="DU17" s="628"/>
      <c r="DV17" s="628"/>
      <c r="DW17" s="628"/>
      <c r="DX17" s="628"/>
      <c r="DY17" s="628"/>
      <c r="DZ17" s="628"/>
      <c r="EA17" s="628"/>
      <c r="EB17" s="628"/>
      <c r="EC17" s="662"/>
    </row>
    <row r="18" spans="2:133" ht="11.25" customHeight="1">
      <c r="B18" s="624" t="s">
        <v>276</v>
      </c>
      <c r="C18" s="625"/>
      <c r="D18" s="625"/>
      <c r="E18" s="625"/>
      <c r="F18" s="625"/>
      <c r="G18" s="625"/>
      <c r="H18" s="625"/>
      <c r="I18" s="625"/>
      <c r="J18" s="625"/>
      <c r="K18" s="625"/>
      <c r="L18" s="625"/>
      <c r="M18" s="625"/>
      <c r="N18" s="625"/>
      <c r="O18" s="625"/>
      <c r="P18" s="625"/>
      <c r="Q18" s="626"/>
      <c r="R18" s="627">
        <v>18485</v>
      </c>
      <c r="S18" s="628"/>
      <c r="T18" s="628"/>
      <c r="U18" s="628"/>
      <c r="V18" s="628"/>
      <c r="W18" s="628"/>
      <c r="X18" s="628"/>
      <c r="Y18" s="629"/>
      <c r="Z18" s="663">
        <v>0.5</v>
      </c>
      <c r="AA18" s="663"/>
      <c r="AB18" s="663"/>
      <c r="AC18" s="663"/>
      <c r="AD18" s="664">
        <v>18485</v>
      </c>
      <c r="AE18" s="664"/>
      <c r="AF18" s="664"/>
      <c r="AG18" s="664"/>
      <c r="AH18" s="664"/>
      <c r="AI18" s="664"/>
      <c r="AJ18" s="664"/>
      <c r="AK18" s="664"/>
      <c r="AL18" s="630">
        <v>0.8</v>
      </c>
      <c r="AM18" s="631"/>
      <c r="AN18" s="631"/>
      <c r="AO18" s="665"/>
      <c r="AP18" s="624" t="s">
        <v>277</v>
      </c>
      <c r="AQ18" s="625"/>
      <c r="AR18" s="625"/>
      <c r="AS18" s="625"/>
      <c r="AT18" s="625"/>
      <c r="AU18" s="625"/>
      <c r="AV18" s="625"/>
      <c r="AW18" s="625"/>
      <c r="AX18" s="625"/>
      <c r="AY18" s="625"/>
      <c r="AZ18" s="625"/>
      <c r="BA18" s="625"/>
      <c r="BB18" s="625"/>
      <c r="BC18" s="625"/>
      <c r="BD18" s="625"/>
      <c r="BE18" s="625"/>
      <c r="BF18" s="626"/>
      <c r="BG18" s="627" t="s">
        <v>252</v>
      </c>
      <c r="BH18" s="628"/>
      <c r="BI18" s="628"/>
      <c r="BJ18" s="628"/>
      <c r="BK18" s="628"/>
      <c r="BL18" s="628"/>
      <c r="BM18" s="628"/>
      <c r="BN18" s="629"/>
      <c r="BO18" s="663" t="s">
        <v>130</v>
      </c>
      <c r="BP18" s="663"/>
      <c r="BQ18" s="663"/>
      <c r="BR18" s="663"/>
      <c r="BS18" s="664" t="s">
        <v>130</v>
      </c>
      <c r="BT18" s="664"/>
      <c r="BU18" s="664"/>
      <c r="BV18" s="664"/>
      <c r="BW18" s="664"/>
      <c r="BX18" s="664"/>
      <c r="BY18" s="664"/>
      <c r="BZ18" s="664"/>
      <c r="CA18" s="664"/>
      <c r="CB18" s="695"/>
      <c r="CD18" s="624" t="s">
        <v>278</v>
      </c>
      <c r="CE18" s="625"/>
      <c r="CF18" s="625"/>
      <c r="CG18" s="625"/>
      <c r="CH18" s="625"/>
      <c r="CI18" s="625"/>
      <c r="CJ18" s="625"/>
      <c r="CK18" s="625"/>
      <c r="CL18" s="625"/>
      <c r="CM18" s="625"/>
      <c r="CN18" s="625"/>
      <c r="CO18" s="625"/>
      <c r="CP18" s="625"/>
      <c r="CQ18" s="626"/>
      <c r="CR18" s="627" t="s">
        <v>252</v>
      </c>
      <c r="CS18" s="628"/>
      <c r="CT18" s="628"/>
      <c r="CU18" s="628"/>
      <c r="CV18" s="628"/>
      <c r="CW18" s="628"/>
      <c r="CX18" s="628"/>
      <c r="CY18" s="629"/>
      <c r="CZ18" s="663" t="s">
        <v>252</v>
      </c>
      <c r="DA18" s="663"/>
      <c r="DB18" s="663"/>
      <c r="DC18" s="663"/>
      <c r="DD18" s="633" t="s">
        <v>130</v>
      </c>
      <c r="DE18" s="628"/>
      <c r="DF18" s="628"/>
      <c r="DG18" s="628"/>
      <c r="DH18" s="628"/>
      <c r="DI18" s="628"/>
      <c r="DJ18" s="628"/>
      <c r="DK18" s="628"/>
      <c r="DL18" s="628"/>
      <c r="DM18" s="628"/>
      <c r="DN18" s="628"/>
      <c r="DO18" s="628"/>
      <c r="DP18" s="629"/>
      <c r="DQ18" s="633" t="s">
        <v>252</v>
      </c>
      <c r="DR18" s="628"/>
      <c r="DS18" s="628"/>
      <c r="DT18" s="628"/>
      <c r="DU18" s="628"/>
      <c r="DV18" s="628"/>
      <c r="DW18" s="628"/>
      <c r="DX18" s="628"/>
      <c r="DY18" s="628"/>
      <c r="DZ18" s="628"/>
      <c r="EA18" s="628"/>
      <c r="EB18" s="628"/>
      <c r="EC18" s="662"/>
    </row>
    <row r="19" spans="2:133" ht="11.25" customHeight="1">
      <c r="B19" s="624" t="s">
        <v>279</v>
      </c>
      <c r="C19" s="625"/>
      <c r="D19" s="625"/>
      <c r="E19" s="625"/>
      <c r="F19" s="625"/>
      <c r="G19" s="625"/>
      <c r="H19" s="625"/>
      <c r="I19" s="625"/>
      <c r="J19" s="625"/>
      <c r="K19" s="625"/>
      <c r="L19" s="625"/>
      <c r="M19" s="625"/>
      <c r="N19" s="625"/>
      <c r="O19" s="625"/>
      <c r="P19" s="625"/>
      <c r="Q19" s="626"/>
      <c r="R19" s="627">
        <v>13494</v>
      </c>
      <c r="S19" s="628"/>
      <c r="T19" s="628"/>
      <c r="U19" s="628"/>
      <c r="V19" s="628"/>
      <c r="W19" s="628"/>
      <c r="X19" s="628"/>
      <c r="Y19" s="629"/>
      <c r="Z19" s="663">
        <v>0.3</v>
      </c>
      <c r="AA19" s="663"/>
      <c r="AB19" s="663"/>
      <c r="AC19" s="663"/>
      <c r="AD19" s="664">
        <v>13494</v>
      </c>
      <c r="AE19" s="664"/>
      <c r="AF19" s="664"/>
      <c r="AG19" s="664"/>
      <c r="AH19" s="664"/>
      <c r="AI19" s="664"/>
      <c r="AJ19" s="664"/>
      <c r="AK19" s="664"/>
      <c r="AL19" s="630">
        <v>0.5</v>
      </c>
      <c r="AM19" s="631"/>
      <c r="AN19" s="631"/>
      <c r="AO19" s="665"/>
      <c r="AP19" s="624" t="s">
        <v>280</v>
      </c>
      <c r="AQ19" s="625"/>
      <c r="AR19" s="625"/>
      <c r="AS19" s="625"/>
      <c r="AT19" s="625"/>
      <c r="AU19" s="625"/>
      <c r="AV19" s="625"/>
      <c r="AW19" s="625"/>
      <c r="AX19" s="625"/>
      <c r="AY19" s="625"/>
      <c r="AZ19" s="625"/>
      <c r="BA19" s="625"/>
      <c r="BB19" s="625"/>
      <c r="BC19" s="625"/>
      <c r="BD19" s="625"/>
      <c r="BE19" s="625"/>
      <c r="BF19" s="626"/>
      <c r="BG19" s="627" t="s">
        <v>252</v>
      </c>
      <c r="BH19" s="628"/>
      <c r="BI19" s="628"/>
      <c r="BJ19" s="628"/>
      <c r="BK19" s="628"/>
      <c r="BL19" s="628"/>
      <c r="BM19" s="628"/>
      <c r="BN19" s="629"/>
      <c r="BO19" s="663" t="s">
        <v>252</v>
      </c>
      <c r="BP19" s="663"/>
      <c r="BQ19" s="663"/>
      <c r="BR19" s="663"/>
      <c r="BS19" s="664" t="s">
        <v>281</v>
      </c>
      <c r="BT19" s="664"/>
      <c r="BU19" s="664"/>
      <c r="BV19" s="664"/>
      <c r="BW19" s="664"/>
      <c r="BX19" s="664"/>
      <c r="BY19" s="664"/>
      <c r="BZ19" s="664"/>
      <c r="CA19" s="664"/>
      <c r="CB19" s="695"/>
      <c r="CD19" s="624" t="s">
        <v>282</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149</v>
      </c>
      <c r="DA19" s="663"/>
      <c r="DB19" s="663"/>
      <c r="DC19" s="663"/>
      <c r="DD19" s="633" t="s">
        <v>130</v>
      </c>
      <c r="DE19" s="628"/>
      <c r="DF19" s="628"/>
      <c r="DG19" s="628"/>
      <c r="DH19" s="628"/>
      <c r="DI19" s="628"/>
      <c r="DJ19" s="628"/>
      <c r="DK19" s="628"/>
      <c r="DL19" s="628"/>
      <c r="DM19" s="628"/>
      <c r="DN19" s="628"/>
      <c r="DO19" s="628"/>
      <c r="DP19" s="629"/>
      <c r="DQ19" s="633" t="s">
        <v>252</v>
      </c>
      <c r="DR19" s="628"/>
      <c r="DS19" s="628"/>
      <c r="DT19" s="628"/>
      <c r="DU19" s="628"/>
      <c r="DV19" s="628"/>
      <c r="DW19" s="628"/>
      <c r="DX19" s="628"/>
      <c r="DY19" s="628"/>
      <c r="DZ19" s="628"/>
      <c r="EA19" s="628"/>
      <c r="EB19" s="628"/>
      <c r="EC19" s="662"/>
    </row>
    <row r="20" spans="2:133" ht="11.25" customHeight="1">
      <c r="B20" s="696" t="s">
        <v>283</v>
      </c>
      <c r="C20" s="697"/>
      <c r="D20" s="697"/>
      <c r="E20" s="697"/>
      <c r="F20" s="697"/>
      <c r="G20" s="697"/>
      <c r="H20" s="697"/>
      <c r="I20" s="697"/>
      <c r="J20" s="697"/>
      <c r="K20" s="697"/>
      <c r="L20" s="697"/>
      <c r="M20" s="697"/>
      <c r="N20" s="697"/>
      <c r="O20" s="697"/>
      <c r="P20" s="697"/>
      <c r="Q20" s="698"/>
      <c r="R20" s="627">
        <v>4991</v>
      </c>
      <c r="S20" s="628"/>
      <c r="T20" s="628"/>
      <c r="U20" s="628"/>
      <c r="V20" s="628"/>
      <c r="W20" s="628"/>
      <c r="X20" s="628"/>
      <c r="Y20" s="629"/>
      <c r="Z20" s="663">
        <v>0.1</v>
      </c>
      <c r="AA20" s="663"/>
      <c r="AB20" s="663"/>
      <c r="AC20" s="663"/>
      <c r="AD20" s="664">
        <v>4991</v>
      </c>
      <c r="AE20" s="664"/>
      <c r="AF20" s="664"/>
      <c r="AG20" s="664"/>
      <c r="AH20" s="664"/>
      <c r="AI20" s="664"/>
      <c r="AJ20" s="664"/>
      <c r="AK20" s="664"/>
      <c r="AL20" s="630">
        <v>0.2</v>
      </c>
      <c r="AM20" s="631"/>
      <c r="AN20" s="631"/>
      <c r="AO20" s="665"/>
      <c r="AP20" s="624" t="s">
        <v>284</v>
      </c>
      <c r="AQ20" s="625"/>
      <c r="AR20" s="625"/>
      <c r="AS20" s="625"/>
      <c r="AT20" s="625"/>
      <c r="AU20" s="625"/>
      <c r="AV20" s="625"/>
      <c r="AW20" s="625"/>
      <c r="AX20" s="625"/>
      <c r="AY20" s="625"/>
      <c r="AZ20" s="625"/>
      <c r="BA20" s="625"/>
      <c r="BB20" s="625"/>
      <c r="BC20" s="625"/>
      <c r="BD20" s="625"/>
      <c r="BE20" s="625"/>
      <c r="BF20" s="626"/>
      <c r="BG20" s="627" t="s">
        <v>252</v>
      </c>
      <c r="BH20" s="628"/>
      <c r="BI20" s="628"/>
      <c r="BJ20" s="628"/>
      <c r="BK20" s="628"/>
      <c r="BL20" s="628"/>
      <c r="BM20" s="628"/>
      <c r="BN20" s="629"/>
      <c r="BO20" s="663" t="s">
        <v>130</v>
      </c>
      <c r="BP20" s="663"/>
      <c r="BQ20" s="663"/>
      <c r="BR20" s="663"/>
      <c r="BS20" s="664" t="s">
        <v>149</v>
      </c>
      <c r="BT20" s="664"/>
      <c r="BU20" s="664"/>
      <c r="BV20" s="664"/>
      <c r="BW20" s="664"/>
      <c r="BX20" s="664"/>
      <c r="BY20" s="664"/>
      <c r="BZ20" s="664"/>
      <c r="CA20" s="664"/>
      <c r="CB20" s="695"/>
      <c r="CD20" s="624" t="s">
        <v>285</v>
      </c>
      <c r="CE20" s="625"/>
      <c r="CF20" s="625"/>
      <c r="CG20" s="625"/>
      <c r="CH20" s="625"/>
      <c r="CI20" s="625"/>
      <c r="CJ20" s="625"/>
      <c r="CK20" s="625"/>
      <c r="CL20" s="625"/>
      <c r="CM20" s="625"/>
      <c r="CN20" s="625"/>
      <c r="CO20" s="625"/>
      <c r="CP20" s="625"/>
      <c r="CQ20" s="626"/>
      <c r="CR20" s="627">
        <v>3816711</v>
      </c>
      <c r="CS20" s="628"/>
      <c r="CT20" s="628"/>
      <c r="CU20" s="628"/>
      <c r="CV20" s="628"/>
      <c r="CW20" s="628"/>
      <c r="CX20" s="628"/>
      <c r="CY20" s="629"/>
      <c r="CZ20" s="663">
        <v>100</v>
      </c>
      <c r="DA20" s="663"/>
      <c r="DB20" s="663"/>
      <c r="DC20" s="663"/>
      <c r="DD20" s="633">
        <v>434868</v>
      </c>
      <c r="DE20" s="628"/>
      <c r="DF20" s="628"/>
      <c r="DG20" s="628"/>
      <c r="DH20" s="628"/>
      <c r="DI20" s="628"/>
      <c r="DJ20" s="628"/>
      <c r="DK20" s="628"/>
      <c r="DL20" s="628"/>
      <c r="DM20" s="628"/>
      <c r="DN20" s="628"/>
      <c r="DO20" s="628"/>
      <c r="DP20" s="629"/>
      <c r="DQ20" s="633">
        <v>2594275</v>
      </c>
      <c r="DR20" s="628"/>
      <c r="DS20" s="628"/>
      <c r="DT20" s="628"/>
      <c r="DU20" s="628"/>
      <c r="DV20" s="628"/>
      <c r="DW20" s="628"/>
      <c r="DX20" s="628"/>
      <c r="DY20" s="628"/>
      <c r="DZ20" s="628"/>
      <c r="EA20" s="628"/>
      <c r="EB20" s="628"/>
      <c r="EC20" s="662"/>
    </row>
    <row r="21" spans="2:133" ht="11.25" customHeight="1">
      <c r="B21" s="624" t="s">
        <v>286</v>
      </c>
      <c r="C21" s="625"/>
      <c r="D21" s="625"/>
      <c r="E21" s="625"/>
      <c r="F21" s="625"/>
      <c r="G21" s="625"/>
      <c r="H21" s="625"/>
      <c r="I21" s="625"/>
      <c r="J21" s="625"/>
      <c r="K21" s="625"/>
      <c r="L21" s="625"/>
      <c r="M21" s="625"/>
      <c r="N21" s="625"/>
      <c r="O21" s="625"/>
      <c r="P21" s="625"/>
      <c r="Q21" s="626"/>
      <c r="R21" s="627">
        <v>1184673</v>
      </c>
      <c r="S21" s="628"/>
      <c r="T21" s="628"/>
      <c r="U21" s="628"/>
      <c r="V21" s="628"/>
      <c r="W21" s="628"/>
      <c r="X21" s="628"/>
      <c r="Y21" s="629"/>
      <c r="Z21" s="663">
        <v>29.2</v>
      </c>
      <c r="AA21" s="663"/>
      <c r="AB21" s="663"/>
      <c r="AC21" s="663"/>
      <c r="AD21" s="664">
        <v>1122882</v>
      </c>
      <c r="AE21" s="664"/>
      <c r="AF21" s="664"/>
      <c r="AG21" s="664"/>
      <c r="AH21" s="664"/>
      <c r="AI21" s="664"/>
      <c r="AJ21" s="664"/>
      <c r="AK21" s="664"/>
      <c r="AL21" s="630">
        <v>45.7</v>
      </c>
      <c r="AM21" s="631"/>
      <c r="AN21" s="631"/>
      <c r="AO21" s="665"/>
      <c r="AP21" s="624" t="s">
        <v>287</v>
      </c>
      <c r="AQ21" s="699"/>
      <c r="AR21" s="699"/>
      <c r="AS21" s="699"/>
      <c r="AT21" s="699"/>
      <c r="AU21" s="699"/>
      <c r="AV21" s="699"/>
      <c r="AW21" s="699"/>
      <c r="AX21" s="699"/>
      <c r="AY21" s="699"/>
      <c r="AZ21" s="699"/>
      <c r="BA21" s="699"/>
      <c r="BB21" s="699"/>
      <c r="BC21" s="699"/>
      <c r="BD21" s="699"/>
      <c r="BE21" s="699"/>
      <c r="BF21" s="700"/>
      <c r="BG21" s="627" t="s">
        <v>252</v>
      </c>
      <c r="BH21" s="628"/>
      <c r="BI21" s="628"/>
      <c r="BJ21" s="628"/>
      <c r="BK21" s="628"/>
      <c r="BL21" s="628"/>
      <c r="BM21" s="628"/>
      <c r="BN21" s="629"/>
      <c r="BO21" s="663" t="s">
        <v>130</v>
      </c>
      <c r="BP21" s="663"/>
      <c r="BQ21" s="663"/>
      <c r="BR21" s="663"/>
      <c r="BS21" s="664" t="s">
        <v>149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24" t="s">
        <v>288</v>
      </c>
      <c r="C22" s="625"/>
      <c r="D22" s="625"/>
      <c r="E22" s="625"/>
      <c r="F22" s="625"/>
      <c r="G22" s="625"/>
      <c r="H22" s="625"/>
      <c r="I22" s="625"/>
      <c r="J22" s="625"/>
      <c r="K22" s="625"/>
      <c r="L22" s="625"/>
      <c r="M22" s="625"/>
      <c r="N22" s="625"/>
      <c r="O22" s="625"/>
      <c r="P22" s="625"/>
      <c r="Q22" s="626"/>
      <c r="R22" s="627">
        <v>1122882</v>
      </c>
      <c r="S22" s="628"/>
      <c r="T22" s="628"/>
      <c r="U22" s="628"/>
      <c r="V22" s="628"/>
      <c r="W22" s="628"/>
      <c r="X22" s="628"/>
      <c r="Y22" s="629"/>
      <c r="Z22" s="663">
        <v>27.7</v>
      </c>
      <c r="AA22" s="663"/>
      <c r="AB22" s="663"/>
      <c r="AC22" s="663"/>
      <c r="AD22" s="664">
        <v>1122882</v>
      </c>
      <c r="AE22" s="664"/>
      <c r="AF22" s="664"/>
      <c r="AG22" s="664"/>
      <c r="AH22" s="664"/>
      <c r="AI22" s="664"/>
      <c r="AJ22" s="664"/>
      <c r="AK22" s="664"/>
      <c r="AL22" s="630">
        <v>45.7</v>
      </c>
      <c r="AM22" s="631"/>
      <c r="AN22" s="631"/>
      <c r="AO22" s="665"/>
      <c r="AP22" s="624" t="s">
        <v>289</v>
      </c>
      <c r="AQ22" s="699"/>
      <c r="AR22" s="699"/>
      <c r="AS22" s="699"/>
      <c r="AT22" s="699"/>
      <c r="AU22" s="699"/>
      <c r="AV22" s="699"/>
      <c r="AW22" s="699"/>
      <c r="AX22" s="699"/>
      <c r="AY22" s="699"/>
      <c r="AZ22" s="699"/>
      <c r="BA22" s="699"/>
      <c r="BB22" s="699"/>
      <c r="BC22" s="699"/>
      <c r="BD22" s="699"/>
      <c r="BE22" s="699"/>
      <c r="BF22" s="700"/>
      <c r="BG22" s="627" t="s">
        <v>252</v>
      </c>
      <c r="BH22" s="628"/>
      <c r="BI22" s="628"/>
      <c r="BJ22" s="628"/>
      <c r="BK22" s="628"/>
      <c r="BL22" s="628"/>
      <c r="BM22" s="628"/>
      <c r="BN22" s="629"/>
      <c r="BO22" s="663" t="s">
        <v>130</v>
      </c>
      <c r="BP22" s="663"/>
      <c r="BQ22" s="663"/>
      <c r="BR22" s="663"/>
      <c r="BS22" s="664" t="s">
        <v>130</v>
      </c>
      <c r="BT22" s="664"/>
      <c r="BU22" s="664"/>
      <c r="BV22" s="664"/>
      <c r="BW22" s="664"/>
      <c r="BX22" s="664"/>
      <c r="BY22" s="664"/>
      <c r="BZ22" s="664"/>
      <c r="CA22" s="664"/>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24" t="s">
        <v>291</v>
      </c>
      <c r="C23" s="625"/>
      <c r="D23" s="625"/>
      <c r="E23" s="625"/>
      <c r="F23" s="625"/>
      <c r="G23" s="625"/>
      <c r="H23" s="625"/>
      <c r="I23" s="625"/>
      <c r="J23" s="625"/>
      <c r="K23" s="625"/>
      <c r="L23" s="625"/>
      <c r="M23" s="625"/>
      <c r="N23" s="625"/>
      <c r="O23" s="625"/>
      <c r="P23" s="625"/>
      <c r="Q23" s="626"/>
      <c r="R23" s="627">
        <v>61791</v>
      </c>
      <c r="S23" s="628"/>
      <c r="T23" s="628"/>
      <c r="U23" s="628"/>
      <c r="V23" s="628"/>
      <c r="W23" s="628"/>
      <c r="X23" s="628"/>
      <c r="Y23" s="629"/>
      <c r="Z23" s="663">
        <v>1.5</v>
      </c>
      <c r="AA23" s="663"/>
      <c r="AB23" s="663"/>
      <c r="AC23" s="663"/>
      <c r="AD23" s="664" t="s">
        <v>252</v>
      </c>
      <c r="AE23" s="664"/>
      <c r="AF23" s="664"/>
      <c r="AG23" s="664"/>
      <c r="AH23" s="664"/>
      <c r="AI23" s="664"/>
      <c r="AJ23" s="664"/>
      <c r="AK23" s="664"/>
      <c r="AL23" s="630" t="s">
        <v>130</v>
      </c>
      <c r="AM23" s="631"/>
      <c r="AN23" s="631"/>
      <c r="AO23" s="665"/>
      <c r="AP23" s="624" t="s">
        <v>292</v>
      </c>
      <c r="AQ23" s="699"/>
      <c r="AR23" s="699"/>
      <c r="AS23" s="699"/>
      <c r="AT23" s="699"/>
      <c r="AU23" s="699"/>
      <c r="AV23" s="699"/>
      <c r="AW23" s="699"/>
      <c r="AX23" s="699"/>
      <c r="AY23" s="699"/>
      <c r="AZ23" s="699"/>
      <c r="BA23" s="699"/>
      <c r="BB23" s="699"/>
      <c r="BC23" s="699"/>
      <c r="BD23" s="699"/>
      <c r="BE23" s="699"/>
      <c r="BF23" s="700"/>
      <c r="BG23" s="627" t="s">
        <v>130</v>
      </c>
      <c r="BH23" s="628"/>
      <c r="BI23" s="628"/>
      <c r="BJ23" s="628"/>
      <c r="BK23" s="628"/>
      <c r="BL23" s="628"/>
      <c r="BM23" s="628"/>
      <c r="BN23" s="629"/>
      <c r="BO23" s="663" t="s">
        <v>281</v>
      </c>
      <c r="BP23" s="663"/>
      <c r="BQ23" s="663"/>
      <c r="BR23" s="663"/>
      <c r="BS23" s="664" t="s">
        <v>252</v>
      </c>
      <c r="BT23" s="664"/>
      <c r="BU23" s="664"/>
      <c r="BV23" s="664"/>
      <c r="BW23" s="664"/>
      <c r="BX23" s="664"/>
      <c r="BY23" s="664"/>
      <c r="BZ23" s="664"/>
      <c r="CA23" s="664"/>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c r="B24" s="624" t="s">
        <v>298</v>
      </c>
      <c r="C24" s="625"/>
      <c r="D24" s="625"/>
      <c r="E24" s="625"/>
      <c r="F24" s="625"/>
      <c r="G24" s="625"/>
      <c r="H24" s="625"/>
      <c r="I24" s="625"/>
      <c r="J24" s="625"/>
      <c r="K24" s="625"/>
      <c r="L24" s="625"/>
      <c r="M24" s="625"/>
      <c r="N24" s="625"/>
      <c r="O24" s="625"/>
      <c r="P24" s="625"/>
      <c r="Q24" s="626"/>
      <c r="R24" s="627" t="s">
        <v>130</v>
      </c>
      <c r="S24" s="628"/>
      <c r="T24" s="628"/>
      <c r="U24" s="628"/>
      <c r="V24" s="628"/>
      <c r="W24" s="628"/>
      <c r="X24" s="628"/>
      <c r="Y24" s="629"/>
      <c r="Z24" s="663" t="s">
        <v>252</v>
      </c>
      <c r="AA24" s="663"/>
      <c r="AB24" s="663"/>
      <c r="AC24" s="663"/>
      <c r="AD24" s="664" t="s">
        <v>130</v>
      </c>
      <c r="AE24" s="664"/>
      <c r="AF24" s="664"/>
      <c r="AG24" s="664"/>
      <c r="AH24" s="664"/>
      <c r="AI24" s="664"/>
      <c r="AJ24" s="664"/>
      <c r="AK24" s="664"/>
      <c r="AL24" s="630" t="s">
        <v>130</v>
      </c>
      <c r="AM24" s="631"/>
      <c r="AN24" s="631"/>
      <c r="AO24" s="665"/>
      <c r="AP24" s="624" t="s">
        <v>299</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281</v>
      </c>
      <c r="BT24" s="664"/>
      <c r="BU24" s="664"/>
      <c r="BV24" s="664"/>
      <c r="BW24" s="664"/>
      <c r="BX24" s="664"/>
      <c r="BY24" s="664"/>
      <c r="BZ24" s="664"/>
      <c r="CA24" s="664"/>
      <c r="CB24" s="695"/>
      <c r="CD24" s="676" t="s">
        <v>300</v>
      </c>
      <c r="CE24" s="677"/>
      <c r="CF24" s="677"/>
      <c r="CG24" s="677"/>
      <c r="CH24" s="677"/>
      <c r="CI24" s="677"/>
      <c r="CJ24" s="677"/>
      <c r="CK24" s="677"/>
      <c r="CL24" s="677"/>
      <c r="CM24" s="677"/>
      <c r="CN24" s="677"/>
      <c r="CO24" s="677"/>
      <c r="CP24" s="677"/>
      <c r="CQ24" s="678"/>
      <c r="CR24" s="673">
        <v>1586225</v>
      </c>
      <c r="CS24" s="674"/>
      <c r="CT24" s="674"/>
      <c r="CU24" s="674"/>
      <c r="CV24" s="674"/>
      <c r="CW24" s="674"/>
      <c r="CX24" s="674"/>
      <c r="CY24" s="702"/>
      <c r="CZ24" s="703">
        <v>41.6</v>
      </c>
      <c r="DA24" s="686"/>
      <c r="DB24" s="686"/>
      <c r="DC24" s="705"/>
      <c r="DD24" s="701">
        <v>1106234</v>
      </c>
      <c r="DE24" s="674"/>
      <c r="DF24" s="674"/>
      <c r="DG24" s="674"/>
      <c r="DH24" s="674"/>
      <c r="DI24" s="674"/>
      <c r="DJ24" s="674"/>
      <c r="DK24" s="702"/>
      <c r="DL24" s="701">
        <v>1102096</v>
      </c>
      <c r="DM24" s="674"/>
      <c r="DN24" s="674"/>
      <c r="DO24" s="674"/>
      <c r="DP24" s="674"/>
      <c r="DQ24" s="674"/>
      <c r="DR24" s="674"/>
      <c r="DS24" s="674"/>
      <c r="DT24" s="674"/>
      <c r="DU24" s="674"/>
      <c r="DV24" s="702"/>
      <c r="DW24" s="703">
        <v>43.9</v>
      </c>
      <c r="DX24" s="686"/>
      <c r="DY24" s="686"/>
      <c r="DZ24" s="686"/>
      <c r="EA24" s="686"/>
      <c r="EB24" s="686"/>
      <c r="EC24" s="704"/>
    </row>
    <row r="25" spans="2:133" ht="11.25" customHeight="1">
      <c r="B25" s="624" t="s">
        <v>301</v>
      </c>
      <c r="C25" s="625"/>
      <c r="D25" s="625"/>
      <c r="E25" s="625"/>
      <c r="F25" s="625"/>
      <c r="G25" s="625"/>
      <c r="H25" s="625"/>
      <c r="I25" s="625"/>
      <c r="J25" s="625"/>
      <c r="K25" s="625"/>
      <c r="L25" s="625"/>
      <c r="M25" s="625"/>
      <c r="N25" s="625"/>
      <c r="O25" s="625"/>
      <c r="P25" s="625"/>
      <c r="Q25" s="626"/>
      <c r="R25" s="627">
        <v>2519532</v>
      </c>
      <c r="S25" s="628"/>
      <c r="T25" s="628"/>
      <c r="U25" s="628"/>
      <c r="V25" s="628"/>
      <c r="W25" s="628"/>
      <c r="X25" s="628"/>
      <c r="Y25" s="629"/>
      <c r="Z25" s="663">
        <v>62.1</v>
      </c>
      <c r="AA25" s="663"/>
      <c r="AB25" s="663"/>
      <c r="AC25" s="663"/>
      <c r="AD25" s="664">
        <v>2457741</v>
      </c>
      <c r="AE25" s="664"/>
      <c r="AF25" s="664"/>
      <c r="AG25" s="664"/>
      <c r="AH25" s="664"/>
      <c r="AI25" s="664"/>
      <c r="AJ25" s="664"/>
      <c r="AK25" s="664"/>
      <c r="AL25" s="630">
        <v>100</v>
      </c>
      <c r="AM25" s="631"/>
      <c r="AN25" s="631"/>
      <c r="AO25" s="665"/>
      <c r="AP25" s="624" t="s">
        <v>302</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252</v>
      </c>
      <c r="BP25" s="663"/>
      <c r="BQ25" s="663"/>
      <c r="BR25" s="663"/>
      <c r="BS25" s="664" t="s">
        <v>252</v>
      </c>
      <c r="BT25" s="664"/>
      <c r="BU25" s="664"/>
      <c r="BV25" s="664"/>
      <c r="BW25" s="664"/>
      <c r="BX25" s="664"/>
      <c r="BY25" s="664"/>
      <c r="BZ25" s="664"/>
      <c r="CA25" s="664"/>
      <c r="CB25" s="695"/>
      <c r="CD25" s="624" t="s">
        <v>303</v>
      </c>
      <c r="CE25" s="625"/>
      <c r="CF25" s="625"/>
      <c r="CG25" s="625"/>
      <c r="CH25" s="625"/>
      <c r="CI25" s="625"/>
      <c r="CJ25" s="625"/>
      <c r="CK25" s="625"/>
      <c r="CL25" s="625"/>
      <c r="CM25" s="625"/>
      <c r="CN25" s="625"/>
      <c r="CO25" s="625"/>
      <c r="CP25" s="625"/>
      <c r="CQ25" s="626"/>
      <c r="CR25" s="627">
        <v>708299</v>
      </c>
      <c r="CS25" s="636"/>
      <c r="CT25" s="636"/>
      <c r="CU25" s="636"/>
      <c r="CV25" s="636"/>
      <c r="CW25" s="636"/>
      <c r="CX25" s="636"/>
      <c r="CY25" s="637"/>
      <c r="CZ25" s="630">
        <v>18.600000000000001</v>
      </c>
      <c r="DA25" s="638"/>
      <c r="DB25" s="638"/>
      <c r="DC25" s="639"/>
      <c r="DD25" s="633">
        <v>659512</v>
      </c>
      <c r="DE25" s="636"/>
      <c r="DF25" s="636"/>
      <c r="DG25" s="636"/>
      <c r="DH25" s="636"/>
      <c r="DI25" s="636"/>
      <c r="DJ25" s="636"/>
      <c r="DK25" s="637"/>
      <c r="DL25" s="633">
        <v>655374</v>
      </c>
      <c r="DM25" s="636"/>
      <c r="DN25" s="636"/>
      <c r="DO25" s="636"/>
      <c r="DP25" s="636"/>
      <c r="DQ25" s="636"/>
      <c r="DR25" s="636"/>
      <c r="DS25" s="636"/>
      <c r="DT25" s="636"/>
      <c r="DU25" s="636"/>
      <c r="DV25" s="637"/>
      <c r="DW25" s="630">
        <v>26.1</v>
      </c>
      <c r="DX25" s="638"/>
      <c r="DY25" s="638"/>
      <c r="DZ25" s="638"/>
      <c r="EA25" s="638"/>
      <c r="EB25" s="638"/>
      <c r="EC25" s="652"/>
    </row>
    <row r="26" spans="2:133" ht="11.25" customHeight="1">
      <c r="B26" s="624" t="s">
        <v>304</v>
      </c>
      <c r="C26" s="625"/>
      <c r="D26" s="625"/>
      <c r="E26" s="625"/>
      <c r="F26" s="625"/>
      <c r="G26" s="625"/>
      <c r="H26" s="625"/>
      <c r="I26" s="625"/>
      <c r="J26" s="625"/>
      <c r="K26" s="625"/>
      <c r="L26" s="625"/>
      <c r="M26" s="625"/>
      <c r="N26" s="625"/>
      <c r="O26" s="625"/>
      <c r="P26" s="625"/>
      <c r="Q26" s="626"/>
      <c r="R26" s="627">
        <v>719</v>
      </c>
      <c r="S26" s="628"/>
      <c r="T26" s="628"/>
      <c r="U26" s="628"/>
      <c r="V26" s="628"/>
      <c r="W26" s="628"/>
      <c r="X26" s="628"/>
      <c r="Y26" s="629"/>
      <c r="Z26" s="663">
        <v>0</v>
      </c>
      <c r="AA26" s="663"/>
      <c r="AB26" s="663"/>
      <c r="AC26" s="663"/>
      <c r="AD26" s="664">
        <v>719</v>
      </c>
      <c r="AE26" s="664"/>
      <c r="AF26" s="664"/>
      <c r="AG26" s="664"/>
      <c r="AH26" s="664"/>
      <c r="AI26" s="664"/>
      <c r="AJ26" s="664"/>
      <c r="AK26" s="664"/>
      <c r="AL26" s="630">
        <v>0</v>
      </c>
      <c r="AM26" s="631"/>
      <c r="AN26" s="631"/>
      <c r="AO26" s="665"/>
      <c r="AP26" s="624" t="s">
        <v>305</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130</v>
      </c>
      <c r="BP26" s="663"/>
      <c r="BQ26" s="663"/>
      <c r="BR26" s="663"/>
      <c r="BS26" s="664" t="s">
        <v>130</v>
      </c>
      <c r="BT26" s="664"/>
      <c r="BU26" s="664"/>
      <c r="BV26" s="664"/>
      <c r="BW26" s="664"/>
      <c r="BX26" s="664"/>
      <c r="BY26" s="664"/>
      <c r="BZ26" s="664"/>
      <c r="CA26" s="664"/>
      <c r="CB26" s="695"/>
      <c r="CD26" s="624" t="s">
        <v>306</v>
      </c>
      <c r="CE26" s="625"/>
      <c r="CF26" s="625"/>
      <c r="CG26" s="625"/>
      <c r="CH26" s="625"/>
      <c r="CI26" s="625"/>
      <c r="CJ26" s="625"/>
      <c r="CK26" s="625"/>
      <c r="CL26" s="625"/>
      <c r="CM26" s="625"/>
      <c r="CN26" s="625"/>
      <c r="CO26" s="625"/>
      <c r="CP26" s="625"/>
      <c r="CQ26" s="626"/>
      <c r="CR26" s="627">
        <v>396229</v>
      </c>
      <c r="CS26" s="628"/>
      <c r="CT26" s="628"/>
      <c r="CU26" s="628"/>
      <c r="CV26" s="628"/>
      <c r="CW26" s="628"/>
      <c r="CX26" s="628"/>
      <c r="CY26" s="629"/>
      <c r="CZ26" s="630">
        <v>10.4</v>
      </c>
      <c r="DA26" s="638"/>
      <c r="DB26" s="638"/>
      <c r="DC26" s="639"/>
      <c r="DD26" s="633">
        <v>362198</v>
      </c>
      <c r="DE26" s="628"/>
      <c r="DF26" s="628"/>
      <c r="DG26" s="628"/>
      <c r="DH26" s="628"/>
      <c r="DI26" s="628"/>
      <c r="DJ26" s="628"/>
      <c r="DK26" s="629"/>
      <c r="DL26" s="633" t="s">
        <v>130</v>
      </c>
      <c r="DM26" s="628"/>
      <c r="DN26" s="628"/>
      <c r="DO26" s="628"/>
      <c r="DP26" s="628"/>
      <c r="DQ26" s="628"/>
      <c r="DR26" s="628"/>
      <c r="DS26" s="628"/>
      <c r="DT26" s="628"/>
      <c r="DU26" s="628"/>
      <c r="DV26" s="629"/>
      <c r="DW26" s="630" t="s">
        <v>130</v>
      </c>
      <c r="DX26" s="638"/>
      <c r="DY26" s="638"/>
      <c r="DZ26" s="638"/>
      <c r="EA26" s="638"/>
      <c r="EB26" s="638"/>
      <c r="EC26" s="652"/>
    </row>
    <row r="27" spans="2:133" ht="11.25" customHeight="1">
      <c r="B27" s="624" t="s">
        <v>307</v>
      </c>
      <c r="C27" s="625"/>
      <c r="D27" s="625"/>
      <c r="E27" s="625"/>
      <c r="F27" s="625"/>
      <c r="G27" s="625"/>
      <c r="H27" s="625"/>
      <c r="I27" s="625"/>
      <c r="J27" s="625"/>
      <c r="K27" s="625"/>
      <c r="L27" s="625"/>
      <c r="M27" s="625"/>
      <c r="N27" s="625"/>
      <c r="O27" s="625"/>
      <c r="P27" s="625"/>
      <c r="Q27" s="626"/>
      <c r="R27" s="627">
        <v>9459</v>
      </c>
      <c r="S27" s="628"/>
      <c r="T27" s="628"/>
      <c r="U27" s="628"/>
      <c r="V27" s="628"/>
      <c r="W27" s="628"/>
      <c r="X27" s="628"/>
      <c r="Y27" s="629"/>
      <c r="Z27" s="663">
        <v>0.2</v>
      </c>
      <c r="AA27" s="663"/>
      <c r="AB27" s="663"/>
      <c r="AC27" s="663"/>
      <c r="AD27" s="664" t="s">
        <v>252</v>
      </c>
      <c r="AE27" s="664"/>
      <c r="AF27" s="664"/>
      <c r="AG27" s="664"/>
      <c r="AH27" s="664"/>
      <c r="AI27" s="664"/>
      <c r="AJ27" s="664"/>
      <c r="AK27" s="664"/>
      <c r="AL27" s="630" t="s">
        <v>252</v>
      </c>
      <c r="AM27" s="631"/>
      <c r="AN27" s="631"/>
      <c r="AO27" s="665"/>
      <c r="AP27" s="624" t="s">
        <v>308</v>
      </c>
      <c r="AQ27" s="625"/>
      <c r="AR27" s="625"/>
      <c r="AS27" s="625"/>
      <c r="AT27" s="625"/>
      <c r="AU27" s="625"/>
      <c r="AV27" s="625"/>
      <c r="AW27" s="625"/>
      <c r="AX27" s="625"/>
      <c r="AY27" s="625"/>
      <c r="AZ27" s="625"/>
      <c r="BA27" s="625"/>
      <c r="BB27" s="625"/>
      <c r="BC27" s="625"/>
      <c r="BD27" s="625"/>
      <c r="BE27" s="625"/>
      <c r="BF27" s="626"/>
      <c r="BG27" s="627">
        <v>1033063</v>
      </c>
      <c r="BH27" s="628"/>
      <c r="BI27" s="628"/>
      <c r="BJ27" s="628"/>
      <c r="BK27" s="628"/>
      <c r="BL27" s="628"/>
      <c r="BM27" s="628"/>
      <c r="BN27" s="629"/>
      <c r="BO27" s="663">
        <v>100</v>
      </c>
      <c r="BP27" s="663"/>
      <c r="BQ27" s="663"/>
      <c r="BR27" s="663"/>
      <c r="BS27" s="664" t="s">
        <v>252</v>
      </c>
      <c r="BT27" s="664"/>
      <c r="BU27" s="664"/>
      <c r="BV27" s="664"/>
      <c r="BW27" s="664"/>
      <c r="BX27" s="664"/>
      <c r="BY27" s="664"/>
      <c r="BZ27" s="664"/>
      <c r="CA27" s="664"/>
      <c r="CB27" s="695"/>
      <c r="CD27" s="624" t="s">
        <v>309</v>
      </c>
      <c r="CE27" s="625"/>
      <c r="CF27" s="625"/>
      <c r="CG27" s="625"/>
      <c r="CH27" s="625"/>
      <c r="CI27" s="625"/>
      <c r="CJ27" s="625"/>
      <c r="CK27" s="625"/>
      <c r="CL27" s="625"/>
      <c r="CM27" s="625"/>
      <c r="CN27" s="625"/>
      <c r="CO27" s="625"/>
      <c r="CP27" s="625"/>
      <c r="CQ27" s="626"/>
      <c r="CR27" s="627">
        <v>631921</v>
      </c>
      <c r="CS27" s="636"/>
      <c r="CT27" s="636"/>
      <c r="CU27" s="636"/>
      <c r="CV27" s="636"/>
      <c r="CW27" s="636"/>
      <c r="CX27" s="636"/>
      <c r="CY27" s="637"/>
      <c r="CZ27" s="630">
        <v>16.600000000000001</v>
      </c>
      <c r="DA27" s="638"/>
      <c r="DB27" s="638"/>
      <c r="DC27" s="639"/>
      <c r="DD27" s="633">
        <v>200717</v>
      </c>
      <c r="DE27" s="636"/>
      <c r="DF27" s="636"/>
      <c r="DG27" s="636"/>
      <c r="DH27" s="636"/>
      <c r="DI27" s="636"/>
      <c r="DJ27" s="636"/>
      <c r="DK27" s="637"/>
      <c r="DL27" s="633">
        <v>200717</v>
      </c>
      <c r="DM27" s="636"/>
      <c r="DN27" s="636"/>
      <c r="DO27" s="636"/>
      <c r="DP27" s="636"/>
      <c r="DQ27" s="636"/>
      <c r="DR27" s="636"/>
      <c r="DS27" s="636"/>
      <c r="DT27" s="636"/>
      <c r="DU27" s="636"/>
      <c r="DV27" s="637"/>
      <c r="DW27" s="630">
        <v>8</v>
      </c>
      <c r="DX27" s="638"/>
      <c r="DY27" s="638"/>
      <c r="DZ27" s="638"/>
      <c r="EA27" s="638"/>
      <c r="EB27" s="638"/>
      <c r="EC27" s="652"/>
    </row>
    <row r="28" spans="2:133" ht="11.25" customHeight="1">
      <c r="B28" s="624" t="s">
        <v>310</v>
      </c>
      <c r="C28" s="625"/>
      <c r="D28" s="625"/>
      <c r="E28" s="625"/>
      <c r="F28" s="625"/>
      <c r="G28" s="625"/>
      <c r="H28" s="625"/>
      <c r="I28" s="625"/>
      <c r="J28" s="625"/>
      <c r="K28" s="625"/>
      <c r="L28" s="625"/>
      <c r="M28" s="625"/>
      <c r="N28" s="625"/>
      <c r="O28" s="625"/>
      <c r="P28" s="625"/>
      <c r="Q28" s="626"/>
      <c r="R28" s="627">
        <v>13287</v>
      </c>
      <c r="S28" s="628"/>
      <c r="T28" s="628"/>
      <c r="U28" s="628"/>
      <c r="V28" s="628"/>
      <c r="W28" s="628"/>
      <c r="X28" s="628"/>
      <c r="Y28" s="629"/>
      <c r="Z28" s="663">
        <v>0.3</v>
      </c>
      <c r="AA28" s="663"/>
      <c r="AB28" s="663"/>
      <c r="AC28" s="663"/>
      <c r="AD28" s="664" t="s">
        <v>252</v>
      </c>
      <c r="AE28" s="664"/>
      <c r="AF28" s="664"/>
      <c r="AG28" s="664"/>
      <c r="AH28" s="664"/>
      <c r="AI28" s="664"/>
      <c r="AJ28" s="664"/>
      <c r="AK28" s="664"/>
      <c r="AL28" s="630" t="s">
        <v>130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311</v>
      </c>
      <c r="CE28" s="625"/>
      <c r="CF28" s="625"/>
      <c r="CG28" s="625"/>
      <c r="CH28" s="625"/>
      <c r="CI28" s="625"/>
      <c r="CJ28" s="625"/>
      <c r="CK28" s="625"/>
      <c r="CL28" s="625"/>
      <c r="CM28" s="625"/>
      <c r="CN28" s="625"/>
      <c r="CO28" s="625"/>
      <c r="CP28" s="625"/>
      <c r="CQ28" s="626"/>
      <c r="CR28" s="627">
        <v>246005</v>
      </c>
      <c r="CS28" s="628"/>
      <c r="CT28" s="628"/>
      <c r="CU28" s="628"/>
      <c r="CV28" s="628"/>
      <c r="CW28" s="628"/>
      <c r="CX28" s="628"/>
      <c r="CY28" s="629"/>
      <c r="CZ28" s="630">
        <v>6.4</v>
      </c>
      <c r="DA28" s="638"/>
      <c r="DB28" s="638"/>
      <c r="DC28" s="639"/>
      <c r="DD28" s="633">
        <v>246005</v>
      </c>
      <c r="DE28" s="628"/>
      <c r="DF28" s="628"/>
      <c r="DG28" s="628"/>
      <c r="DH28" s="628"/>
      <c r="DI28" s="628"/>
      <c r="DJ28" s="628"/>
      <c r="DK28" s="629"/>
      <c r="DL28" s="633">
        <v>246005</v>
      </c>
      <c r="DM28" s="628"/>
      <c r="DN28" s="628"/>
      <c r="DO28" s="628"/>
      <c r="DP28" s="628"/>
      <c r="DQ28" s="628"/>
      <c r="DR28" s="628"/>
      <c r="DS28" s="628"/>
      <c r="DT28" s="628"/>
      <c r="DU28" s="628"/>
      <c r="DV28" s="629"/>
      <c r="DW28" s="630">
        <v>9.8000000000000007</v>
      </c>
      <c r="DX28" s="638"/>
      <c r="DY28" s="638"/>
      <c r="DZ28" s="638"/>
      <c r="EA28" s="638"/>
      <c r="EB28" s="638"/>
      <c r="EC28" s="652"/>
    </row>
    <row r="29" spans="2:133" ht="11.25" customHeight="1">
      <c r="B29" s="624" t="s">
        <v>312</v>
      </c>
      <c r="C29" s="625"/>
      <c r="D29" s="625"/>
      <c r="E29" s="625"/>
      <c r="F29" s="625"/>
      <c r="G29" s="625"/>
      <c r="H29" s="625"/>
      <c r="I29" s="625"/>
      <c r="J29" s="625"/>
      <c r="K29" s="625"/>
      <c r="L29" s="625"/>
      <c r="M29" s="625"/>
      <c r="N29" s="625"/>
      <c r="O29" s="625"/>
      <c r="P29" s="625"/>
      <c r="Q29" s="626"/>
      <c r="R29" s="627">
        <v>17205</v>
      </c>
      <c r="S29" s="628"/>
      <c r="T29" s="628"/>
      <c r="U29" s="628"/>
      <c r="V29" s="628"/>
      <c r="W29" s="628"/>
      <c r="X29" s="628"/>
      <c r="Y29" s="629"/>
      <c r="Z29" s="663">
        <v>0.4</v>
      </c>
      <c r="AA29" s="663"/>
      <c r="AB29" s="663"/>
      <c r="AC29" s="663"/>
      <c r="AD29" s="664" t="s">
        <v>130</v>
      </c>
      <c r="AE29" s="664"/>
      <c r="AF29" s="664"/>
      <c r="AG29" s="664"/>
      <c r="AH29" s="664"/>
      <c r="AI29" s="664"/>
      <c r="AJ29" s="664"/>
      <c r="AK29" s="664"/>
      <c r="AL29" s="630" t="s">
        <v>130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313</v>
      </c>
      <c r="CE29" s="641"/>
      <c r="CF29" s="624" t="s">
        <v>71</v>
      </c>
      <c r="CG29" s="625"/>
      <c r="CH29" s="625"/>
      <c r="CI29" s="625"/>
      <c r="CJ29" s="625"/>
      <c r="CK29" s="625"/>
      <c r="CL29" s="625"/>
      <c r="CM29" s="625"/>
      <c r="CN29" s="625"/>
      <c r="CO29" s="625"/>
      <c r="CP29" s="625"/>
      <c r="CQ29" s="626"/>
      <c r="CR29" s="627">
        <v>246005</v>
      </c>
      <c r="CS29" s="636"/>
      <c r="CT29" s="636"/>
      <c r="CU29" s="636"/>
      <c r="CV29" s="636"/>
      <c r="CW29" s="636"/>
      <c r="CX29" s="636"/>
      <c r="CY29" s="637"/>
      <c r="CZ29" s="630">
        <v>6.4</v>
      </c>
      <c r="DA29" s="638"/>
      <c r="DB29" s="638"/>
      <c r="DC29" s="639"/>
      <c r="DD29" s="633">
        <v>246005</v>
      </c>
      <c r="DE29" s="636"/>
      <c r="DF29" s="636"/>
      <c r="DG29" s="636"/>
      <c r="DH29" s="636"/>
      <c r="DI29" s="636"/>
      <c r="DJ29" s="636"/>
      <c r="DK29" s="637"/>
      <c r="DL29" s="633">
        <v>246005</v>
      </c>
      <c r="DM29" s="636"/>
      <c r="DN29" s="636"/>
      <c r="DO29" s="636"/>
      <c r="DP29" s="636"/>
      <c r="DQ29" s="636"/>
      <c r="DR29" s="636"/>
      <c r="DS29" s="636"/>
      <c r="DT29" s="636"/>
      <c r="DU29" s="636"/>
      <c r="DV29" s="637"/>
      <c r="DW29" s="630">
        <v>9.8000000000000007</v>
      </c>
      <c r="DX29" s="638"/>
      <c r="DY29" s="638"/>
      <c r="DZ29" s="638"/>
      <c r="EA29" s="638"/>
      <c r="EB29" s="638"/>
      <c r="EC29" s="652"/>
    </row>
    <row r="30" spans="2:133" ht="11.25" customHeight="1">
      <c r="B30" s="624" t="s">
        <v>314</v>
      </c>
      <c r="C30" s="625"/>
      <c r="D30" s="625"/>
      <c r="E30" s="625"/>
      <c r="F30" s="625"/>
      <c r="G30" s="625"/>
      <c r="H30" s="625"/>
      <c r="I30" s="625"/>
      <c r="J30" s="625"/>
      <c r="K30" s="625"/>
      <c r="L30" s="625"/>
      <c r="M30" s="625"/>
      <c r="N30" s="625"/>
      <c r="O30" s="625"/>
      <c r="P30" s="625"/>
      <c r="Q30" s="626"/>
      <c r="R30" s="627">
        <v>556758</v>
      </c>
      <c r="S30" s="628"/>
      <c r="T30" s="628"/>
      <c r="U30" s="628"/>
      <c r="V30" s="628"/>
      <c r="W30" s="628"/>
      <c r="X30" s="628"/>
      <c r="Y30" s="629"/>
      <c r="Z30" s="663">
        <v>13.7</v>
      </c>
      <c r="AA30" s="663"/>
      <c r="AB30" s="663"/>
      <c r="AC30" s="663"/>
      <c r="AD30" s="664" t="s">
        <v>130</v>
      </c>
      <c r="AE30" s="664"/>
      <c r="AF30" s="664"/>
      <c r="AG30" s="664"/>
      <c r="AH30" s="664"/>
      <c r="AI30" s="664"/>
      <c r="AJ30" s="664"/>
      <c r="AK30" s="664"/>
      <c r="AL30" s="630" t="s">
        <v>130</v>
      </c>
      <c r="AM30" s="631"/>
      <c r="AN30" s="631"/>
      <c r="AO30" s="665"/>
      <c r="AP30" s="679" t="s">
        <v>230</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24" t="s">
        <v>317</v>
      </c>
      <c r="CG30" s="625"/>
      <c r="CH30" s="625"/>
      <c r="CI30" s="625"/>
      <c r="CJ30" s="625"/>
      <c r="CK30" s="625"/>
      <c r="CL30" s="625"/>
      <c r="CM30" s="625"/>
      <c r="CN30" s="625"/>
      <c r="CO30" s="625"/>
      <c r="CP30" s="625"/>
      <c r="CQ30" s="626"/>
      <c r="CR30" s="627">
        <v>238641</v>
      </c>
      <c r="CS30" s="628"/>
      <c r="CT30" s="628"/>
      <c r="CU30" s="628"/>
      <c r="CV30" s="628"/>
      <c r="CW30" s="628"/>
      <c r="CX30" s="628"/>
      <c r="CY30" s="629"/>
      <c r="CZ30" s="630">
        <v>6.3</v>
      </c>
      <c r="DA30" s="638"/>
      <c r="DB30" s="638"/>
      <c r="DC30" s="639"/>
      <c r="DD30" s="633">
        <v>238641</v>
      </c>
      <c r="DE30" s="628"/>
      <c r="DF30" s="628"/>
      <c r="DG30" s="628"/>
      <c r="DH30" s="628"/>
      <c r="DI30" s="628"/>
      <c r="DJ30" s="628"/>
      <c r="DK30" s="629"/>
      <c r="DL30" s="633">
        <v>238641</v>
      </c>
      <c r="DM30" s="628"/>
      <c r="DN30" s="628"/>
      <c r="DO30" s="628"/>
      <c r="DP30" s="628"/>
      <c r="DQ30" s="628"/>
      <c r="DR30" s="628"/>
      <c r="DS30" s="628"/>
      <c r="DT30" s="628"/>
      <c r="DU30" s="628"/>
      <c r="DV30" s="629"/>
      <c r="DW30" s="630">
        <v>9.5</v>
      </c>
      <c r="DX30" s="638"/>
      <c r="DY30" s="638"/>
      <c r="DZ30" s="638"/>
      <c r="EA30" s="638"/>
      <c r="EB30" s="638"/>
      <c r="EC30" s="652"/>
    </row>
    <row r="31" spans="2:133" ht="11.25" customHeight="1">
      <c r="B31" s="696" t="s">
        <v>318</v>
      </c>
      <c r="C31" s="697"/>
      <c r="D31" s="697"/>
      <c r="E31" s="697"/>
      <c r="F31" s="697"/>
      <c r="G31" s="697"/>
      <c r="H31" s="697"/>
      <c r="I31" s="697"/>
      <c r="J31" s="697"/>
      <c r="K31" s="697"/>
      <c r="L31" s="697"/>
      <c r="M31" s="697"/>
      <c r="N31" s="697"/>
      <c r="O31" s="697"/>
      <c r="P31" s="697"/>
      <c r="Q31" s="698"/>
      <c r="R31" s="627" t="s">
        <v>130</v>
      </c>
      <c r="S31" s="628"/>
      <c r="T31" s="628"/>
      <c r="U31" s="628"/>
      <c r="V31" s="628"/>
      <c r="W31" s="628"/>
      <c r="X31" s="628"/>
      <c r="Y31" s="629"/>
      <c r="Z31" s="663" t="s">
        <v>130</v>
      </c>
      <c r="AA31" s="663"/>
      <c r="AB31" s="663"/>
      <c r="AC31" s="663"/>
      <c r="AD31" s="664" t="s">
        <v>130</v>
      </c>
      <c r="AE31" s="664"/>
      <c r="AF31" s="664"/>
      <c r="AG31" s="664"/>
      <c r="AH31" s="664"/>
      <c r="AI31" s="664"/>
      <c r="AJ31" s="664"/>
      <c r="AK31" s="664"/>
      <c r="AL31" s="630" t="s">
        <v>130</v>
      </c>
      <c r="AM31" s="631"/>
      <c r="AN31" s="631"/>
      <c r="AO31" s="665"/>
      <c r="AP31" s="688" t="s">
        <v>319</v>
      </c>
      <c r="AQ31" s="689"/>
      <c r="AR31" s="689"/>
      <c r="AS31" s="689"/>
      <c r="AT31" s="690" t="s">
        <v>320</v>
      </c>
      <c r="AU31" s="218"/>
      <c r="AV31" s="218"/>
      <c r="AW31" s="218"/>
      <c r="AX31" s="676" t="s">
        <v>194</v>
      </c>
      <c r="AY31" s="677"/>
      <c r="AZ31" s="677"/>
      <c r="BA31" s="677"/>
      <c r="BB31" s="677"/>
      <c r="BC31" s="677"/>
      <c r="BD31" s="677"/>
      <c r="BE31" s="677"/>
      <c r="BF31" s="678"/>
      <c r="BG31" s="684">
        <v>98.4</v>
      </c>
      <c r="BH31" s="685"/>
      <c r="BI31" s="685"/>
      <c r="BJ31" s="685"/>
      <c r="BK31" s="685"/>
      <c r="BL31" s="685"/>
      <c r="BM31" s="686">
        <v>94.2</v>
      </c>
      <c r="BN31" s="685"/>
      <c r="BO31" s="685"/>
      <c r="BP31" s="685"/>
      <c r="BQ31" s="687"/>
      <c r="BR31" s="684">
        <v>98.3</v>
      </c>
      <c r="BS31" s="685"/>
      <c r="BT31" s="685"/>
      <c r="BU31" s="685"/>
      <c r="BV31" s="685"/>
      <c r="BW31" s="685"/>
      <c r="BX31" s="686">
        <v>94.3</v>
      </c>
      <c r="BY31" s="685"/>
      <c r="BZ31" s="685"/>
      <c r="CA31" s="685"/>
      <c r="CB31" s="687"/>
      <c r="CD31" s="642"/>
      <c r="CE31" s="643"/>
      <c r="CF31" s="624" t="s">
        <v>321</v>
      </c>
      <c r="CG31" s="625"/>
      <c r="CH31" s="625"/>
      <c r="CI31" s="625"/>
      <c r="CJ31" s="625"/>
      <c r="CK31" s="625"/>
      <c r="CL31" s="625"/>
      <c r="CM31" s="625"/>
      <c r="CN31" s="625"/>
      <c r="CO31" s="625"/>
      <c r="CP31" s="625"/>
      <c r="CQ31" s="626"/>
      <c r="CR31" s="627">
        <v>7364</v>
      </c>
      <c r="CS31" s="636"/>
      <c r="CT31" s="636"/>
      <c r="CU31" s="636"/>
      <c r="CV31" s="636"/>
      <c r="CW31" s="636"/>
      <c r="CX31" s="636"/>
      <c r="CY31" s="637"/>
      <c r="CZ31" s="630">
        <v>0.2</v>
      </c>
      <c r="DA31" s="638"/>
      <c r="DB31" s="638"/>
      <c r="DC31" s="639"/>
      <c r="DD31" s="633">
        <v>7364</v>
      </c>
      <c r="DE31" s="636"/>
      <c r="DF31" s="636"/>
      <c r="DG31" s="636"/>
      <c r="DH31" s="636"/>
      <c r="DI31" s="636"/>
      <c r="DJ31" s="636"/>
      <c r="DK31" s="637"/>
      <c r="DL31" s="633">
        <v>7364</v>
      </c>
      <c r="DM31" s="636"/>
      <c r="DN31" s="636"/>
      <c r="DO31" s="636"/>
      <c r="DP31" s="636"/>
      <c r="DQ31" s="636"/>
      <c r="DR31" s="636"/>
      <c r="DS31" s="636"/>
      <c r="DT31" s="636"/>
      <c r="DU31" s="636"/>
      <c r="DV31" s="637"/>
      <c r="DW31" s="630">
        <v>0.3</v>
      </c>
      <c r="DX31" s="638"/>
      <c r="DY31" s="638"/>
      <c r="DZ31" s="638"/>
      <c r="EA31" s="638"/>
      <c r="EB31" s="638"/>
      <c r="EC31" s="652"/>
    </row>
    <row r="32" spans="2:133" ht="11.25" customHeight="1">
      <c r="B32" s="624" t="s">
        <v>322</v>
      </c>
      <c r="C32" s="625"/>
      <c r="D32" s="625"/>
      <c r="E32" s="625"/>
      <c r="F32" s="625"/>
      <c r="G32" s="625"/>
      <c r="H32" s="625"/>
      <c r="I32" s="625"/>
      <c r="J32" s="625"/>
      <c r="K32" s="625"/>
      <c r="L32" s="625"/>
      <c r="M32" s="625"/>
      <c r="N32" s="625"/>
      <c r="O32" s="625"/>
      <c r="P32" s="625"/>
      <c r="Q32" s="626"/>
      <c r="R32" s="627">
        <v>261479</v>
      </c>
      <c r="S32" s="628"/>
      <c r="T32" s="628"/>
      <c r="U32" s="628"/>
      <c r="V32" s="628"/>
      <c r="W32" s="628"/>
      <c r="X32" s="628"/>
      <c r="Y32" s="629"/>
      <c r="Z32" s="663">
        <v>6.4</v>
      </c>
      <c r="AA32" s="663"/>
      <c r="AB32" s="663"/>
      <c r="AC32" s="663"/>
      <c r="AD32" s="664" t="s">
        <v>130</v>
      </c>
      <c r="AE32" s="664"/>
      <c r="AF32" s="664"/>
      <c r="AG32" s="664"/>
      <c r="AH32" s="664"/>
      <c r="AI32" s="664"/>
      <c r="AJ32" s="664"/>
      <c r="AK32" s="664"/>
      <c r="AL32" s="630" t="s">
        <v>252</v>
      </c>
      <c r="AM32" s="631"/>
      <c r="AN32" s="631"/>
      <c r="AO32" s="665"/>
      <c r="AP32" s="666"/>
      <c r="AQ32" s="667"/>
      <c r="AR32" s="667"/>
      <c r="AS32" s="667"/>
      <c r="AT32" s="691"/>
      <c r="AU32" s="214" t="s">
        <v>323</v>
      </c>
      <c r="AX32" s="624" t="s">
        <v>324</v>
      </c>
      <c r="AY32" s="625"/>
      <c r="AZ32" s="625"/>
      <c r="BA32" s="625"/>
      <c r="BB32" s="625"/>
      <c r="BC32" s="625"/>
      <c r="BD32" s="625"/>
      <c r="BE32" s="625"/>
      <c r="BF32" s="626"/>
      <c r="BG32" s="683">
        <v>98</v>
      </c>
      <c r="BH32" s="636"/>
      <c r="BI32" s="636"/>
      <c r="BJ32" s="636"/>
      <c r="BK32" s="636"/>
      <c r="BL32" s="636"/>
      <c r="BM32" s="631">
        <v>94.5</v>
      </c>
      <c r="BN32" s="636"/>
      <c r="BO32" s="636"/>
      <c r="BP32" s="636"/>
      <c r="BQ32" s="661"/>
      <c r="BR32" s="683">
        <v>97.6</v>
      </c>
      <c r="BS32" s="636"/>
      <c r="BT32" s="636"/>
      <c r="BU32" s="636"/>
      <c r="BV32" s="636"/>
      <c r="BW32" s="636"/>
      <c r="BX32" s="631">
        <v>94.6</v>
      </c>
      <c r="BY32" s="636"/>
      <c r="BZ32" s="636"/>
      <c r="CA32" s="636"/>
      <c r="CB32" s="661"/>
      <c r="CD32" s="644"/>
      <c r="CE32" s="645"/>
      <c r="CF32" s="624" t="s">
        <v>325</v>
      </c>
      <c r="CG32" s="625"/>
      <c r="CH32" s="625"/>
      <c r="CI32" s="625"/>
      <c r="CJ32" s="625"/>
      <c r="CK32" s="625"/>
      <c r="CL32" s="625"/>
      <c r="CM32" s="625"/>
      <c r="CN32" s="625"/>
      <c r="CO32" s="625"/>
      <c r="CP32" s="625"/>
      <c r="CQ32" s="626"/>
      <c r="CR32" s="627" t="s">
        <v>130</v>
      </c>
      <c r="CS32" s="628"/>
      <c r="CT32" s="628"/>
      <c r="CU32" s="628"/>
      <c r="CV32" s="628"/>
      <c r="CW32" s="628"/>
      <c r="CX32" s="628"/>
      <c r="CY32" s="629"/>
      <c r="CZ32" s="630" t="s">
        <v>130</v>
      </c>
      <c r="DA32" s="638"/>
      <c r="DB32" s="638"/>
      <c r="DC32" s="639"/>
      <c r="DD32" s="633" t="s">
        <v>130</v>
      </c>
      <c r="DE32" s="628"/>
      <c r="DF32" s="628"/>
      <c r="DG32" s="628"/>
      <c r="DH32" s="628"/>
      <c r="DI32" s="628"/>
      <c r="DJ32" s="628"/>
      <c r="DK32" s="629"/>
      <c r="DL32" s="633" t="s">
        <v>149</v>
      </c>
      <c r="DM32" s="628"/>
      <c r="DN32" s="628"/>
      <c r="DO32" s="628"/>
      <c r="DP32" s="628"/>
      <c r="DQ32" s="628"/>
      <c r="DR32" s="628"/>
      <c r="DS32" s="628"/>
      <c r="DT32" s="628"/>
      <c r="DU32" s="628"/>
      <c r="DV32" s="629"/>
      <c r="DW32" s="630" t="s">
        <v>130</v>
      </c>
      <c r="DX32" s="638"/>
      <c r="DY32" s="638"/>
      <c r="DZ32" s="638"/>
      <c r="EA32" s="638"/>
      <c r="EB32" s="638"/>
      <c r="EC32" s="652"/>
    </row>
    <row r="33" spans="2:133" ht="11.25" customHeight="1">
      <c r="B33" s="624" t="s">
        <v>326</v>
      </c>
      <c r="C33" s="625"/>
      <c r="D33" s="625"/>
      <c r="E33" s="625"/>
      <c r="F33" s="625"/>
      <c r="G33" s="625"/>
      <c r="H33" s="625"/>
      <c r="I33" s="625"/>
      <c r="J33" s="625"/>
      <c r="K33" s="625"/>
      <c r="L33" s="625"/>
      <c r="M33" s="625"/>
      <c r="N33" s="625"/>
      <c r="O33" s="625"/>
      <c r="P33" s="625"/>
      <c r="Q33" s="626"/>
      <c r="R33" s="627">
        <v>1016</v>
      </c>
      <c r="S33" s="628"/>
      <c r="T33" s="628"/>
      <c r="U33" s="628"/>
      <c r="V33" s="628"/>
      <c r="W33" s="628"/>
      <c r="X33" s="628"/>
      <c r="Y33" s="629"/>
      <c r="Z33" s="663">
        <v>0</v>
      </c>
      <c r="AA33" s="663"/>
      <c r="AB33" s="663"/>
      <c r="AC33" s="663"/>
      <c r="AD33" s="664">
        <v>18</v>
      </c>
      <c r="AE33" s="664"/>
      <c r="AF33" s="664"/>
      <c r="AG33" s="664"/>
      <c r="AH33" s="664"/>
      <c r="AI33" s="664"/>
      <c r="AJ33" s="664"/>
      <c r="AK33" s="664"/>
      <c r="AL33" s="630">
        <v>0</v>
      </c>
      <c r="AM33" s="631"/>
      <c r="AN33" s="631"/>
      <c r="AO33" s="665"/>
      <c r="AP33" s="668"/>
      <c r="AQ33" s="669"/>
      <c r="AR33" s="669"/>
      <c r="AS33" s="669"/>
      <c r="AT33" s="692"/>
      <c r="AU33" s="219"/>
      <c r="AV33" s="219"/>
      <c r="AW33" s="219"/>
      <c r="AX33" s="608" t="s">
        <v>327</v>
      </c>
      <c r="AY33" s="609"/>
      <c r="AZ33" s="609"/>
      <c r="BA33" s="609"/>
      <c r="BB33" s="609"/>
      <c r="BC33" s="609"/>
      <c r="BD33" s="609"/>
      <c r="BE33" s="609"/>
      <c r="BF33" s="610"/>
      <c r="BG33" s="682">
        <v>98.7</v>
      </c>
      <c r="BH33" s="612"/>
      <c r="BI33" s="612"/>
      <c r="BJ33" s="612"/>
      <c r="BK33" s="612"/>
      <c r="BL33" s="612"/>
      <c r="BM33" s="656">
        <v>93.3</v>
      </c>
      <c r="BN33" s="612"/>
      <c r="BO33" s="612"/>
      <c r="BP33" s="612"/>
      <c r="BQ33" s="650"/>
      <c r="BR33" s="682">
        <v>98.8</v>
      </c>
      <c r="BS33" s="612"/>
      <c r="BT33" s="612"/>
      <c r="BU33" s="612"/>
      <c r="BV33" s="612"/>
      <c r="BW33" s="612"/>
      <c r="BX33" s="656">
        <v>93.6</v>
      </c>
      <c r="BY33" s="612"/>
      <c r="BZ33" s="612"/>
      <c r="CA33" s="612"/>
      <c r="CB33" s="650"/>
      <c r="CD33" s="624" t="s">
        <v>328</v>
      </c>
      <c r="CE33" s="625"/>
      <c r="CF33" s="625"/>
      <c r="CG33" s="625"/>
      <c r="CH33" s="625"/>
      <c r="CI33" s="625"/>
      <c r="CJ33" s="625"/>
      <c r="CK33" s="625"/>
      <c r="CL33" s="625"/>
      <c r="CM33" s="625"/>
      <c r="CN33" s="625"/>
      <c r="CO33" s="625"/>
      <c r="CP33" s="625"/>
      <c r="CQ33" s="626"/>
      <c r="CR33" s="627">
        <v>1795618</v>
      </c>
      <c r="CS33" s="636"/>
      <c r="CT33" s="636"/>
      <c r="CU33" s="636"/>
      <c r="CV33" s="636"/>
      <c r="CW33" s="636"/>
      <c r="CX33" s="636"/>
      <c r="CY33" s="637"/>
      <c r="CZ33" s="630">
        <v>47</v>
      </c>
      <c r="DA33" s="638"/>
      <c r="DB33" s="638"/>
      <c r="DC33" s="639"/>
      <c r="DD33" s="633">
        <v>1385365</v>
      </c>
      <c r="DE33" s="636"/>
      <c r="DF33" s="636"/>
      <c r="DG33" s="636"/>
      <c r="DH33" s="636"/>
      <c r="DI33" s="636"/>
      <c r="DJ33" s="636"/>
      <c r="DK33" s="637"/>
      <c r="DL33" s="633">
        <v>922990</v>
      </c>
      <c r="DM33" s="636"/>
      <c r="DN33" s="636"/>
      <c r="DO33" s="636"/>
      <c r="DP33" s="636"/>
      <c r="DQ33" s="636"/>
      <c r="DR33" s="636"/>
      <c r="DS33" s="636"/>
      <c r="DT33" s="636"/>
      <c r="DU33" s="636"/>
      <c r="DV33" s="637"/>
      <c r="DW33" s="630">
        <v>36.700000000000003</v>
      </c>
      <c r="DX33" s="638"/>
      <c r="DY33" s="638"/>
      <c r="DZ33" s="638"/>
      <c r="EA33" s="638"/>
      <c r="EB33" s="638"/>
      <c r="EC33" s="652"/>
    </row>
    <row r="34" spans="2:133" ht="11.25" customHeight="1">
      <c r="B34" s="624" t="s">
        <v>329</v>
      </c>
      <c r="C34" s="625"/>
      <c r="D34" s="625"/>
      <c r="E34" s="625"/>
      <c r="F34" s="625"/>
      <c r="G34" s="625"/>
      <c r="H34" s="625"/>
      <c r="I34" s="625"/>
      <c r="J34" s="625"/>
      <c r="K34" s="625"/>
      <c r="L34" s="625"/>
      <c r="M34" s="625"/>
      <c r="N34" s="625"/>
      <c r="O34" s="625"/>
      <c r="P34" s="625"/>
      <c r="Q34" s="626"/>
      <c r="R34" s="627">
        <v>2172</v>
      </c>
      <c r="S34" s="628"/>
      <c r="T34" s="628"/>
      <c r="U34" s="628"/>
      <c r="V34" s="628"/>
      <c r="W34" s="628"/>
      <c r="X34" s="628"/>
      <c r="Y34" s="629"/>
      <c r="Z34" s="663">
        <v>0.1</v>
      </c>
      <c r="AA34" s="663"/>
      <c r="AB34" s="663"/>
      <c r="AC34" s="663"/>
      <c r="AD34" s="664" t="s">
        <v>130</v>
      </c>
      <c r="AE34" s="664"/>
      <c r="AF34" s="664"/>
      <c r="AG34" s="664"/>
      <c r="AH34" s="664"/>
      <c r="AI34" s="664"/>
      <c r="AJ34" s="664"/>
      <c r="AK34" s="664"/>
      <c r="AL34" s="630" t="s">
        <v>130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330</v>
      </c>
      <c r="CE34" s="625"/>
      <c r="CF34" s="625"/>
      <c r="CG34" s="625"/>
      <c r="CH34" s="625"/>
      <c r="CI34" s="625"/>
      <c r="CJ34" s="625"/>
      <c r="CK34" s="625"/>
      <c r="CL34" s="625"/>
      <c r="CM34" s="625"/>
      <c r="CN34" s="625"/>
      <c r="CO34" s="625"/>
      <c r="CP34" s="625"/>
      <c r="CQ34" s="626"/>
      <c r="CR34" s="627">
        <v>674588</v>
      </c>
      <c r="CS34" s="628"/>
      <c r="CT34" s="628"/>
      <c r="CU34" s="628"/>
      <c r="CV34" s="628"/>
      <c r="CW34" s="628"/>
      <c r="CX34" s="628"/>
      <c r="CY34" s="629"/>
      <c r="CZ34" s="630">
        <v>17.7</v>
      </c>
      <c r="DA34" s="638"/>
      <c r="DB34" s="638"/>
      <c r="DC34" s="639"/>
      <c r="DD34" s="633">
        <v>461991</v>
      </c>
      <c r="DE34" s="628"/>
      <c r="DF34" s="628"/>
      <c r="DG34" s="628"/>
      <c r="DH34" s="628"/>
      <c r="DI34" s="628"/>
      <c r="DJ34" s="628"/>
      <c r="DK34" s="629"/>
      <c r="DL34" s="633">
        <v>450095</v>
      </c>
      <c r="DM34" s="628"/>
      <c r="DN34" s="628"/>
      <c r="DO34" s="628"/>
      <c r="DP34" s="628"/>
      <c r="DQ34" s="628"/>
      <c r="DR34" s="628"/>
      <c r="DS34" s="628"/>
      <c r="DT34" s="628"/>
      <c r="DU34" s="628"/>
      <c r="DV34" s="629"/>
      <c r="DW34" s="630">
        <v>17.899999999999999</v>
      </c>
      <c r="DX34" s="638"/>
      <c r="DY34" s="638"/>
      <c r="DZ34" s="638"/>
      <c r="EA34" s="638"/>
      <c r="EB34" s="638"/>
      <c r="EC34" s="652"/>
    </row>
    <row r="35" spans="2:133" ht="11.25" customHeight="1">
      <c r="B35" s="624" t="s">
        <v>331</v>
      </c>
      <c r="C35" s="625"/>
      <c r="D35" s="625"/>
      <c r="E35" s="625"/>
      <c r="F35" s="625"/>
      <c r="G35" s="625"/>
      <c r="H35" s="625"/>
      <c r="I35" s="625"/>
      <c r="J35" s="625"/>
      <c r="K35" s="625"/>
      <c r="L35" s="625"/>
      <c r="M35" s="625"/>
      <c r="N35" s="625"/>
      <c r="O35" s="625"/>
      <c r="P35" s="625"/>
      <c r="Q35" s="626"/>
      <c r="R35" s="627">
        <v>101451</v>
      </c>
      <c r="S35" s="628"/>
      <c r="T35" s="628"/>
      <c r="U35" s="628"/>
      <c r="V35" s="628"/>
      <c r="W35" s="628"/>
      <c r="X35" s="628"/>
      <c r="Y35" s="629"/>
      <c r="Z35" s="663">
        <v>2.5</v>
      </c>
      <c r="AA35" s="663"/>
      <c r="AB35" s="663"/>
      <c r="AC35" s="663"/>
      <c r="AD35" s="664" t="s">
        <v>130</v>
      </c>
      <c r="AE35" s="664"/>
      <c r="AF35" s="664"/>
      <c r="AG35" s="664"/>
      <c r="AH35" s="664"/>
      <c r="AI35" s="664"/>
      <c r="AJ35" s="664"/>
      <c r="AK35" s="664"/>
      <c r="AL35" s="630" t="s">
        <v>252</v>
      </c>
      <c r="AM35" s="631"/>
      <c r="AN35" s="631"/>
      <c r="AO35" s="665"/>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334</v>
      </c>
      <c r="CE35" s="625"/>
      <c r="CF35" s="625"/>
      <c r="CG35" s="625"/>
      <c r="CH35" s="625"/>
      <c r="CI35" s="625"/>
      <c r="CJ35" s="625"/>
      <c r="CK35" s="625"/>
      <c r="CL35" s="625"/>
      <c r="CM35" s="625"/>
      <c r="CN35" s="625"/>
      <c r="CO35" s="625"/>
      <c r="CP35" s="625"/>
      <c r="CQ35" s="626"/>
      <c r="CR35" s="627">
        <v>14868</v>
      </c>
      <c r="CS35" s="636"/>
      <c r="CT35" s="636"/>
      <c r="CU35" s="636"/>
      <c r="CV35" s="636"/>
      <c r="CW35" s="636"/>
      <c r="CX35" s="636"/>
      <c r="CY35" s="637"/>
      <c r="CZ35" s="630">
        <v>0.4</v>
      </c>
      <c r="DA35" s="638"/>
      <c r="DB35" s="638"/>
      <c r="DC35" s="639"/>
      <c r="DD35" s="633">
        <v>11972</v>
      </c>
      <c r="DE35" s="636"/>
      <c r="DF35" s="636"/>
      <c r="DG35" s="636"/>
      <c r="DH35" s="636"/>
      <c r="DI35" s="636"/>
      <c r="DJ35" s="636"/>
      <c r="DK35" s="637"/>
      <c r="DL35" s="633">
        <v>11972</v>
      </c>
      <c r="DM35" s="636"/>
      <c r="DN35" s="636"/>
      <c r="DO35" s="636"/>
      <c r="DP35" s="636"/>
      <c r="DQ35" s="636"/>
      <c r="DR35" s="636"/>
      <c r="DS35" s="636"/>
      <c r="DT35" s="636"/>
      <c r="DU35" s="636"/>
      <c r="DV35" s="637"/>
      <c r="DW35" s="630">
        <v>0.5</v>
      </c>
      <c r="DX35" s="638"/>
      <c r="DY35" s="638"/>
      <c r="DZ35" s="638"/>
      <c r="EA35" s="638"/>
      <c r="EB35" s="638"/>
      <c r="EC35" s="652"/>
    </row>
    <row r="36" spans="2:133" ht="11.25" customHeight="1">
      <c r="B36" s="624" t="s">
        <v>335</v>
      </c>
      <c r="C36" s="625"/>
      <c r="D36" s="625"/>
      <c r="E36" s="625"/>
      <c r="F36" s="625"/>
      <c r="G36" s="625"/>
      <c r="H36" s="625"/>
      <c r="I36" s="625"/>
      <c r="J36" s="625"/>
      <c r="K36" s="625"/>
      <c r="L36" s="625"/>
      <c r="M36" s="625"/>
      <c r="N36" s="625"/>
      <c r="O36" s="625"/>
      <c r="P36" s="625"/>
      <c r="Q36" s="626"/>
      <c r="R36" s="627">
        <v>223210</v>
      </c>
      <c r="S36" s="628"/>
      <c r="T36" s="628"/>
      <c r="U36" s="628"/>
      <c r="V36" s="628"/>
      <c r="W36" s="628"/>
      <c r="X36" s="628"/>
      <c r="Y36" s="629"/>
      <c r="Z36" s="663">
        <v>5.5</v>
      </c>
      <c r="AA36" s="663"/>
      <c r="AB36" s="663"/>
      <c r="AC36" s="663"/>
      <c r="AD36" s="664" t="s">
        <v>252</v>
      </c>
      <c r="AE36" s="664"/>
      <c r="AF36" s="664"/>
      <c r="AG36" s="664"/>
      <c r="AH36" s="664"/>
      <c r="AI36" s="664"/>
      <c r="AJ36" s="664"/>
      <c r="AK36" s="664"/>
      <c r="AL36" s="630" t="s">
        <v>130</v>
      </c>
      <c r="AM36" s="631"/>
      <c r="AN36" s="631"/>
      <c r="AO36" s="665"/>
      <c r="AP36" s="222"/>
      <c r="AQ36" s="670" t="s">
        <v>336</v>
      </c>
      <c r="AR36" s="671"/>
      <c r="AS36" s="671"/>
      <c r="AT36" s="671"/>
      <c r="AU36" s="671"/>
      <c r="AV36" s="671"/>
      <c r="AW36" s="671"/>
      <c r="AX36" s="671"/>
      <c r="AY36" s="672"/>
      <c r="AZ36" s="673">
        <v>362371</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80211</v>
      </c>
      <c r="BW36" s="674"/>
      <c r="BX36" s="674"/>
      <c r="BY36" s="674"/>
      <c r="BZ36" s="674"/>
      <c r="CA36" s="674"/>
      <c r="CB36" s="675"/>
      <c r="CD36" s="624" t="s">
        <v>338</v>
      </c>
      <c r="CE36" s="625"/>
      <c r="CF36" s="625"/>
      <c r="CG36" s="625"/>
      <c r="CH36" s="625"/>
      <c r="CI36" s="625"/>
      <c r="CJ36" s="625"/>
      <c r="CK36" s="625"/>
      <c r="CL36" s="625"/>
      <c r="CM36" s="625"/>
      <c r="CN36" s="625"/>
      <c r="CO36" s="625"/>
      <c r="CP36" s="625"/>
      <c r="CQ36" s="626"/>
      <c r="CR36" s="627">
        <v>578648</v>
      </c>
      <c r="CS36" s="628"/>
      <c r="CT36" s="628"/>
      <c r="CU36" s="628"/>
      <c r="CV36" s="628"/>
      <c r="CW36" s="628"/>
      <c r="CX36" s="628"/>
      <c r="CY36" s="629"/>
      <c r="CZ36" s="630">
        <v>15.2</v>
      </c>
      <c r="DA36" s="638"/>
      <c r="DB36" s="638"/>
      <c r="DC36" s="639"/>
      <c r="DD36" s="633">
        <v>433331</v>
      </c>
      <c r="DE36" s="628"/>
      <c r="DF36" s="628"/>
      <c r="DG36" s="628"/>
      <c r="DH36" s="628"/>
      <c r="DI36" s="628"/>
      <c r="DJ36" s="628"/>
      <c r="DK36" s="629"/>
      <c r="DL36" s="633">
        <v>241790</v>
      </c>
      <c r="DM36" s="628"/>
      <c r="DN36" s="628"/>
      <c r="DO36" s="628"/>
      <c r="DP36" s="628"/>
      <c r="DQ36" s="628"/>
      <c r="DR36" s="628"/>
      <c r="DS36" s="628"/>
      <c r="DT36" s="628"/>
      <c r="DU36" s="628"/>
      <c r="DV36" s="629"/>
      <c r="DW36" s="630">
        <v>9.6</v>
      </c>
      <c r="DX36" s="638"/>
      <c r="DY36" s="638"/>
      <c r="DZ36" s="638"/>
      <c r="EA36" s="638"/>
      <c r="EB36" s="638"/>
      <c r="EC36" s="652"/>
    </row>
    <row r="37" spans="2:133" ht="11.25" customHeight="1">
      <c r="B37" s="624" t="s">
        <v>339</v>
      </c>
      <c r="C37" s="625"/>
      <c r="D37" s="625"/>
      <c r="E37" s="625"/>
      <c r="F37" s="625"/>
      <c r="G37" s="625"/>
      <c r="H37" s="625"/>
      <c r="I37" s="625"/>
      <c r="J37" s="625"/>
      <c r="K37" s="625"/>
      <c r="L37" s="625"/>
      <c r="M37" s="625"/>
      <c r="N37" s="625"/>
      <c r="O37" s="625"/>
      <c r="P37" s="625"/>
      <c r="Q37" s="626"/>
      <c r="R37" s="627">
        <v>90611</v>
      </c>
      <c r="S37" s="628"/>
      <c r="T37" s="628"/>
      <c r="U37" s="628"/>
      <c r="V37" s="628"/>
      <c r="W37" s="628"/>
      <c r="X37" s="628"/>
      <c r="Y37" s="629"/>
      <c r="Z37" s="663">
        <v>2.2000000000000002</v>
      </c>
      <c r="AA37" s="663"/>
      <c r="AB37" s="663"/>
      <c r="AC37" s="663"/>
      <c r="AD37" s="664">
        <v>5</v>
      </c>
      <c r="AE37" s="664"/>
      <c r="AF37" s="664"/>
      <c r="AG37" s="664"/>
      <c r="AH37" s="664"/>
      <c r="AI37" s="664"/>
      <c r="AJ37" s="664"/>
      <c r="AK37" s="664"/>
      <c r="AL37" s="630">
        <v>0</v>
      </c>
      <c r="AM37" s="631"/>
      <c r="AN37" s="631"/>
      <c r="AO37" s="665"/>
      <c r="AQ37" s="658" t="s">
        <v>340</v>
      </c>
      <c r="AR37" s="659"/>
      <c r="AS37" s="659"/>
      <c r="AT37" s="659"/>
      <c r="AU37" s="659"/>
      <c r="AV37" s="659"/>
      <c r="AW37" s="659"/>
      <c r="AX37" s="659"/>
      <c r="AY37" s="660"/>
      <c r="AZ37" s="627">
        <v>89701</v>
      </c>
      <c r="BA37" s="628"/>
      <c r="BB37" s="628"/>
      <c r="BC37" s="628"/>
      <c r="BD37" s="636"/>
      <c r="BE37" s="636"/>
      <c r="BF37" s="661"/>
      <c r="BG37" s="624" t="s">
        <v>341</v>
      </c>
      <c r="BH37" s="625"/>
      <c r="BI37" s="625"/>
      <c r="BJ37" s="625"/>
      <c r="BK37" s="625"/>
      <c r="BL37" s="625"/>
      <c r="BM37" s="625"/>
      <c r="BN37" s="625"/>
      <c r="BO37" s="625"/>
      <c r="BP37" s="625"/>
      <c r="BQ37" s="625"/>
      <c r="BR37" s="625"/>
      <c r="BS37" s="625"/>
      <c r="BT37" s="625"/>
      <c r="BU37" s="626"/>
      <c r="BV37" s="627">
        <v>74130</v>
      </c>
      <c r="BW37" s="628"/>
      <c r="BX37" s="628"/>
      <c r="BY37" s="628"/>
      <c r="BZ37" s="628"/>
      <c r="CA37" s="628"/>
      <c r="CB37" s="662"/>
      <c r="CD37" s="624" t="s">
        <v>342</v>
      </c>
      <c r="CE37" s="625"/>
      <c r="CF37" s="625"/>
      <c r="CG37" s="625"/>
      <c r="CH37" s="625"/>
      <c r="CI37" s="625"/>
      <c r="CJ37" s="625"/>
      <c r="CK37" s="625"/>
      <c r="CL37" s="625"/>
      <c r="CM37" s="625"/>
      <c r="CN37" s="625"/>
      <c r="CO37" s="625"/>
      <c r="CP37" s="625"/>
      <c r="CQ37" s="626"/>
      <c r="CR37" s="627">
        <v>202894</v>
      </c>
      <c r="CS37" s="636"/>
      <c r="CT37" s="636"/>
      <c r="CU37" s="636"/>
      <c r="CV37" s="636"/>
      <c r="CW37" s="636"/>
      <c r="CX37" s="636"/>
      <c r="CY37" s="637"/>
      <c r="CZ37" s="630">
        <v>5.3</v>
      </c>
      <c r="DA37" s="638"/>
      <c r="DB37" s="638"/>
      <c r="DC37" s="639"/>
      <c r="DD37" s="633">
        <v>202436</v>
      </c>
      <c r="DE37" s="636"/>
      <c r="DF37" s="636"/>
      <c r="DG37" s="636"/>
      <c r="DH37" s="636"/>
      <c r="DI37" s="636"/>
      <c r="DJ37" s="636"/>
      <c r="DK37" s="637"/>
      <c r="DL37" s="633">
        <v>180119</v>
      </c>
      <c r="DM37" s="636"/>
      <c r="DN37" s="636"/>
      <c r="DO37" s="636"/>
      <c r="DP37" s="636"/>
      <c r="DQ37" s="636"/>
      <c r="DR37" s="636"/>
      <c r="DS37" s="636"/>
      <c r="DT37" s="636"/>
      <c r="DU37" s="636"/>
      <c r="DV37" s="637"/>
      <c r="DW37" s="630">
        <v>7.2</v>
      </c>
      <c r="DX37" s="638"/>
      <c r="DY37" s="638"/>
      <c r="DZ37" s="638"/>
      <c r="EA37" s="638"/>
      <c r="EB37" s="638"/>
      <c r="EC37" s="652"/>
    </row>
    <row r="38" spans="2:133" ht="11.25" customHeight="1">
      <c r="B38" s="624" t="s">
        <v>343</v>
      </c>
      <c r="C38" s="625"/>
      <c r="D38" s="625"/>
      <c r="E38" s="625"/>
      <c r="F38" s="625"/>
      <c r="G38" s="625"/>
      <c r="H38" s="625"/>
      <c r="I38" s="625"/>
      <c r="J38" s="625"/>
      <c r="K38" s="625"/>
      <c r="L38" s="625"/>
      <c r="M38" s="625"/>
      <c r="N38" s="625"/>
      <c r="O38" s="625"/>
      <c r="P38" s="625"/>
      <c r="Q38" s="626"/>
      <c r="R38" s="627">
        <v>261769</v>
      </c>
      <c r="S38" s="628"/>
      <c r="T38" s="628"/>
      <c r="U38" s="628"/>
      <c r="V38" s="628"/>
      <c r="W38" s="628"/>
      <c r="X38" s="628"/>
      <c r="Y38" s="629"/>
      <c r="Z38" s="663">
        <v>6.4</v>
      </c>
      <c r="AA38" s="663"/>
      <c r="AB38" s="663"/>
      <c r="AC38" s="663"/>
      <c r="AD38" s="664" t="s">
        <v>130</v>
      </c>
      <c r="AE38" s="664"/>
      <c r="AF38" s="664"/>
      <c r="AG38" s="664"/>
      <c r="AH38" s="664"/>
      <c r="AI38" s="664"/>
      <c r="AJ38" s="664"/>
      <c r="AK38" s="664"/>
      <c r="AL38" s="630" t="s">
        <v>149</v>
      </c>
      <c r="AM38" s="631"/>
      <c r="AN38" s="631"/>
      <c r="AO38" s="665"/>
      <c r="AQ38" s="658" t="s">
        <v>344</v>
      </c>
      <c r="AR38" s="659"/>
      <c r="AS38" s="659"/>
      <c r="AT38" s="659"/>
      <c r="AU38" s="659"/>
      <c r="AV38" s="659"/>
      <c r="AW38" s="659"/>
      <c r="AX38" s="659"/>
      <c r="AY38" s="660"/>
      <c r="AZ38" s="627">
        <v>1593</v>
      </c>
      <c r="BA38" s="628"/>
      <c r="BB38" s="628"/>
      <c r="BC38" s="628"/>
      <c r="BD38" s="636"/>
      <c r="BE38" s="636"/>
      <c r="BF38" s="661"/>
      <c r="BG38" s="624" t="s">
        <v>345</v>
      </c>
      <c r="BH38" s="625"/>
      <c r="BI38" s="625"/>
      <c r="BJ38" s="625"/>
      <c r="BK38" s="625"/>
      <c r="BL38" s="625"/>
      <c r="BM38" s="625"/>
      <c r="BN38" s="625"/>
      <c r="BO38" s="625"/>
      <c r="BP38" s="625"/>
      <c r="BQ38" s="625"/>
      <c r="BR38" s="625"/>
      <c r="BS38" s="625"/>
      <c r="BT38" s="625"/>
      <c r="BU38" s="626"/>
      <c r="BV38" s="627">
        <v>1104</v>
      </c>
      <c r="BW38" s="628"/>
      <c r="BX38" s="628"/>
      <c r="BY38" s="628"/>
      <c r="BZ38" s="628"/>
      <c r="CA38" s="628"/>
      <c r="CB38" s="662"/>
      <c r="CD38" s="624" t="s">
        <v>346</v>
      </c>
      <c r="CE38" s="625"/>
      <c r="CF38" s="625"/>
      <c r="CG38" s="625"/>
      <c r="CH38" s="625"/>
      <c r="CI38" s="625"/>
      <c r="CJ38" s="625"/>
      <c r="CK38" s="625"/>
      <c r="CL38" s="625"/>
      <c r="CM38" s="625"/>
      <c r="CN38" s="625"/>
      <c r="CO38" s="625"/>
      <c r="CP38" s="625"/>
      <c r="CQ38" s="626"/>
      <c r="CR38" s="627">
        <v>271077</v>
      </c>
      <c r="CS38" s="628"/>
      <c r="CT38" s="628"/>
      <c r="CU38" s="628"/>
      <c r="CV38" s="628"/>
      <c r="CW38" s="628"/>
      <c r="CX38" s="628"/>
      <c r="CY38" s="629"/>
      <c r="CZ38" s="630">
        <v>7.1</v>
      </c>
      <c r="DA38" s="638"/>
      <c r="DB38" s="638"/>
      <c r="DC38" s="639"/>
      <c r="DD38" s="633">
        <v>225490</v>
      </c>
      <c r="DE38" s="628"/>
      <c r="DF38" s="628"/>
      <c r="DG38" s="628"/>
      <c r="DH38" s="628"/>
      <c r="DI38" s="628"/>
      <c r="DJ38" s="628"/>
      <c r="DK38" s="629"/>
      <c r="DL38" s="633">
        <v>219133</v>
      </c>
      <c r="DM38" s="628"/>
      <c r="DN38" s="628"/>
      <c r="DO38" s="628"/>
      <c r="DP38" s="628"/>
      <c r="DQ38" s="628"/>
      <c r="DR38" s="628"/>
      <c r="DS38" s="628"/>
      <c r="DT38" s="628"/>
      <c r="DU38" s="628"/>
      <c r="DV38" s="629"/>
      <c r="DW38" s="630">
        <v>8.6999999999999993</v>
      </c>
      <c r="DX38" s="638"/>
      <c r="DY38" s="638"/>
      <c r="DZ38" s="638"/>
      <c r="EA38" s="638"/>
      <c r="EB38" s="638"/>
      <c r="EC38" s="652"/>
    </row>
    <row r="39" spans="2:133" ht="11.25" customHeight="1">
      <c r="B39" s="624" t="s">
        <v>347</v>
      </c>
      <c r="C39" s="625"/>
      <c r="D39" s="625"/>
      <c r="E39" s="625"/>
      <c r="F39" s="625"/>
      <c r="G39" s="625"/>
      <c r="H39" s="625"/>
      <c r="I39" s="625"/>
      <c r="J39" s="625"/>
      <c r="K39" s="625"/>
      <c r="L39" s="625"/>
      <c r="M39" s="625"/>
      <c r="N39" s="625"/>
      <c r="O39" s="625"/>
      <c r="P39" s="625"/>
      <c r="Q39" s="626"/>
      <c r="R39" s="627" t="s">
        <v>130</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130</v>
      </c>
      <c r="AM39" s="631"/>
      <c r="AN39" s="631"/>
      <c r="AO39" s="665"/>
      <c r="AQ39" s="658" t="s">
        <v>348</v>
      </c>
      <c r="AR39" s="659"/>
      <c r="AS39" s="659"/>
      <c r="AT39" s="659"/>
      <c r="AU39" s="659"/>
      <c r="AV39" s="659"/>
      <c r="AW39" s="659"/>
      <c r="AX39" s="659"/>
      <c r="AY39" s="660"/>
      <c r="AZ39" s="627" t="s">
        <v>130</v>
      </c>
      <c r="BA39" s="628"/>
      <c r="BB39" s="628"/>
      <c r="BC39" s="628"/>
      <c r="BD39" s="636"/>
      <c r="BE39" s="636"/>
      <c r="BF39" s="661"/>
      <c r="BG39" s="624" t="s">
        <v>349</v>
      </c>
      <c r="BH39" s="625"/>
      <c r="BI39" s="625"/>
      <c r="BJ39" s="625"/>
      <c r="BK39" s="625"/>
      <c r="BL39" s="625"/>
      <c r="BM39" s="625"/>
      <c r="BN39" s="625"/>
      <c r="BO39" s="625"/>
      <c r="BP39" s="625"/>
      <c r="BQ39" s="625"/>
      <c r="BR39" s="625"/>
      <c r="BS39" s="625"/>
      <c r="BT39" s="625"/>
      <c r="BU39" s="626"/>
      <c r="BV39" s="627">
        <v>1638</v>
      </c>
      <c r="BW39" s="628"/>
      <c r="BX39" s="628"/>
      <c r="BY39" s="628"/>
      <c r="BZ39" s="628"/>
      <c r="CA39" s="628"/>
      <c r="CB39" s="662"/>
      <c r="CD39" s="624" t="s">
        <v>350</v>
      </c>
      <c r="CE39" s="625"/>
      <c r="CF39" s="625"/>
      <c r="CG39" s="625"/>
      <c r="CH39" s="625"/>
      <c r="CI39" s="625"/>
      <c r="CJ39" s="625"/>
      <c r="CK39" s="625"/>
      <c r="CL39" s="625"/>
      <c r="CM39" s="625"/>
      <c r="CN39" s="625"/>
      <c r="CO39" s="625"/>
      <c r="CP39" s="625"/>
      <c r="CQ39" s="626"/>
      <c r="CR39" s="627">
        <v>252937</v>
      </c>
      <c r="CS39" s="636"/>
      <c r="CT39" s="636"/>
      <c r="CU39" s="636"/>
      <c r="CV39" s="636"/>
      <c r="CW39" s="636"/>
      <c r="CX39" s="636"/>
      <c r="CY39" s="637"/>
      <c r="CZ39" s="630">
        <v>6.6</v>
      </c>
      <c r="DA39" s="638"/>
      <c r="DB39" s="638"/>
      <c r="DC39" s="639"/>
      <c r="DD39" s="633">
        <v>252581</v>
      </c>
      <c r="DE39" s="636"/>
      <c r="DF39" s="636"/>
      <c r="DG39" s="636"/>
      <c r="DH39" s="636"/>
      <c r="DI39" s="636"/>
      <c r="DJ39" s="636"/>
      <c r="DK39" s="637"/>
      <c r="DL39" s="633" t="s">
        <v>130</v>
      </c>
      <c r="DM39" s="636"/>
      <c r="DN39" s="636"/>
      <c r="DO39" s="636"/>
      <c r="DP39" s="636"/>
      <c r="DQ39" s="636"/>
      <c r="DR39" s="636"/>
      <c r="DS39" s="636"/>
      <c r="DT39" s="636"/>
      <c r="DU39" s="636"/>
      <c r="DV39" s="637"/>
      <c r="DW39" s="630" t="s">
        <v>130</v>
      </c>
      <c r="DX39" s="638"/>
      <c r="DY39" s="638"/>
      <c r="DZ39" s="638"/>
      <c r="EA39" s="638"/>
      <c r="EB39" s="638"/>
      <c r="EC39" s="652"/>
    </row>
    <row r="40" spans="2:133" ht="11.25" customHeight="1">
      <c r="B40" s="624" t="s">
        <v>351</v>
      </c>
      <c r="C40" s="625"/>
      <c r="D40" s="625"/>
      <c r="E40" s="625"/>
      <c r="F40" s="625"/>
      <c r="G40" s="625"/>
      <c r="H40" s="625"/>
      <c r="I40" s="625"/>
      <c r="J40" s="625"/>
      <c r="K40" s="625"/>
      <c r="L40" s="625"/>
      <c r="M40" s="625"/>
      <c r="N40" s="625"/>
      <c r="O40" s="625"/>
      <c r="P40" s="625"/>
      <c r="Q40" s="626"/>
      <c r="R40" s="627">
        <v>54069</v>
      </c>
      <c r="S40" s="628"/>
      <c r="T40" s="628"/>
      <c r="U40" s="628"/>
      <c r="V40" s="628"/>
      <c r="W40" s="628"/>
      <c r="X40" s="628"/>
      <c r="Y40" s="629"/>
      <c r="Z40" s="663">
        <v>1.3</v>
      </c>
      <c r="AA40" s="663"/>
      <c r="AB40" s="663"/>
      <c r="AC40" s="663"/>
      <c r="AD40" s="664" t="s">
        <v>130</v>
      </c>
      <c r="AE40" s="664"/>
      <c r="AF40" s="664"/>
      <c r="AG40" s="664"/>
      <c r="AH40" s="664"/>
      <c r="AI40" s="664"/>
      <c r="AJ40" s="664"/>
      <c r="AK40" s="664"/>
      <c r="AL40" s="630" t="s">
        <v>130</v>
      </c>
      <c r="AM40" s="631"/>
      <c r="AN40" s="631"/>
      <c r="AO40" s="665"/>
      <c r="AQ40" s="658" t="s">
        <v>352</v>
      </c>
      <c r="AR40" s="659"/>
      <c r="AS40" s="659"/>
      <c r="AT40" s="659"/>
      <c r="AU40" s="659"/>
      <c r="AV40" s="659"/>
      <c r="AW40" s="659"/>
      <c r="AX40" s="659"/>
      <c r="AY40" s="660"/>
      <c r="AZ40" s="627" t="s">
        <v>281</v>
      </c>
      <c r="BA40" s="628"/>
      <c r="BB40" s="628"/>
      <c r="BC40" s="628"/>
      <c r="BD40" s="636"/>
      <c r="BE40" s="636"/>
      <c r="BF40" s="661"/>
      <c r="BG40" s="666" t="s">
        <v>353</v>
      </c>
      <c r="BH40" s="667"/>
      <c r="BI40" s="667"/>
      <c r="BJ40" s="667"/>
      <c r="BK40" s="667"/>
      <c r="BL40" s="223"/>
      <c r="BM40" s="625" t="s">
        <v>354</v>
      </c>
      <c r="BN40" s="625"/>
      <c r="BO40" s="625"/>
      <c r="BP40" s="625"/>
      <c r="BQ40" s="625"/>
      <c r="BR40" s="625"/>
      <c r="BS40" s="625"/>
      <c r="BT40" s="625"/>
      <c r="BU40" s="626"/>
      <c r="BV40" s="627">
        <v>93</v>
      </c>
      <c r="BW40" s="628"/>
      <c r="BX40" s="628"/>
      <c r="BY40" s="628"/>
      <c r="BZ40" s="628"/>
      <c r="CA40" s="628"/>
      <c r="CB40" s="662"/>
      <c r="CD40" s="624" t="s">
        <v>355</v>
      </c>
      <c r="CE40" s="625"/>
      <c r="CF40" s="625"/>
      <c r="CG40" s="625"/>
      <c r="CH40" s="625"/>
      <c r="CI40" s="625"/>
      <c r="CJ40" s="625"/>
      <c r="CK40" s="625"/>
      <c r="CL40" s="625"/>
      <c r="CM40" s="625"/>
      <c r="CN40" s="625"/>
      <c r="CO40" s="625"/>
      <c r="CP40" s="625"/>
      <c r="CQ40" s="626"/>
      <c r="CR40" s="627">
        <v>3500</v>
      </c>
      <c r="CS40" s="628"/>
      <c r="CT40" s="628"/>
      <c r="CU40" s="628"/>
      <c r="CV40" s="628"/>
      <c r="CW40" s="628"/>
      <c r="CX40" s="628"/>
      <c r="CY40" s="629"/>
      <c r="CZ40" s="630">
        <v>0.1</v>
      </c>
      <c r="DA40" s="638"/>
      <c r="DB40" s="638"/>
      <c r="DC40" s="639"/>
      <c r="DD40" s="633" t="s">
        <v>130</v>
      </c>
      <c r="DE40" s="628"/>
      <c r="DF40" s="628"/>
      <c r="DG40" s="628"/>
      <c r="DH40" s="628"/>
      <c r="DI40" s="628"/>
      <c r="DJ40" s="628"/>
      <c r="DK40" s="629"/>
      <c r="DL40" s="633" t="s">
        <v>130</v>
      </c>
      <c r="DM40" s="628"/>
      <c r="DN40" s="628"/>
      <c r="DO40" s="628"/>
      <c r="DP40" s="628"/>
      <c r="DQ40" s="628"/>
      <c r="DR40" s="628"/>
      <c r="DS40" s="628"/>
      <c r="DT40" s="628"/>
      <c r="DU40" s="628"/>
      <c r="DV40" s="629"/>
      <c r="DW40" s="630" t="s">
        <v>149</v>
      </c>
      <c r="DX40" s="638"/>
      <c r="DY40" s="638"/>
      <c r="DZ40" s="638"/>
      <c r="EA40" s="638"/>
      <c r="EB40" s="638"/>
      <c r="EC40" s="652"/>
    </row>
    <row r="41" spans="2:133" ht="11.25" customHeight="1">
      <c r="B41" s="608" t="s">
        <v>356</v>
      </c>
      <c r="C41" s="609"/>
      <c r="D41" s="609"/>
      <c r="E41" s="609"/>
      <c r="F41" s="609"/>
      <c r="G41" s="609"/>
      <c r="H41" s="609"/>
      <c r="I41" s="609"/>
      <c r="J41" s="609"/>
      <c r="K41" s="609"/>
      <c r="L41" s="609"/>
      <c r="M41" s="609"/>
      <c r="N41" s="609"/>
      <c r="O41" s="609"/>
      <c r="P41" s="609"/>
      <c r="Q41" s="610"/>
      <c r="R41" s="611">
        <v>4058668</v>
      </c>
      <c r="S41" s="649"/>
      <c r="T41" s="649"/>
      <c r="U41" s="649"/>
      <c r="V41" s="649"/>
      <c r="W41" s="649"/>
      <c r="X41" s="649"/>
      <c r="Y41" s="653"/>
      <c r="Z41" s="654">
        <v>100</v>
      </c>
      <c r="AA41" s="654"/>
      <c r="AB41" s="654"/>
      <c r="AC41" s="654"/>
      <c r="AD41" s="655">
        <v>2458483</v>
      </c>
      <c r="AE41" s="655"/>
      <c r="AF41" s="655"/>
      <c r="AG41" s="655"/>
      <c r="AH41" s="655"/>
      <c r="AI41" s="655"/>
      <c r="AJ41" s="655"/>
      <c r="AK41" s="655"/>
      <c r="AL41" s="614">
        <v>100</v>
      </c>
      <c r="AM41" s="656"/>
      <c r="AN41" s="656"/>
      <c r="AO41" s="657"/>
      <c r="AQ41" s="658" t="s">
        <v>357</v>
      </c>
      <c r="AR41" s="659"/>
      <c r="AS41" s="659"/>
      <c r="AT41" s="659"/>
      <c r="AU41" s="659"/>
      <c r="AV41" s="659"/>
      <c r="AW41" s="659"/>
      <c r="AX41" s="659"/>
      <c r="AY41" s="660"/>
      <c r="AZ41" s="627">
        <v>60010</v>
      </c>
      <c r="BA41" s="628"/>
      <c r="BB41" s="628"/>
      <c r="BC41" s="628"/>
      <c r="BD41" s="636"/>
      <c r="BE41" s="636"/>
      <c r="BF41" s="661"/>
      <c r="BG41" s="666"/>
      <c r="BH41" s="667"/>
      <c r="BI41" s="667"/>
      <c r="BJ41" s="667"/>
      <c r="BK41" s="667"/>
      <c r="BL41" s="223"/>
      <c r="BM41" s="625" t="s">
        <v>358</v>
      </c>
      <c r="BN41" s="625"/>
      <c r="BO41" s="625"/>
      <c r="BP41" s="625"/>
      <c r="BQ41" s="625"/>
      <c r="BR41" s="625"/>
      <c r="BS41" s="625"/>
      <c r="BT41" s="625"/>
      <c r="BU41" s="626"/>
      <c r="BV41" s="627" t="s">
        <v>252</v>
      </c>
      <c r="BW41" s="628"/>
      <c r="BX41" s="628"/>
      <c r="BY41" s="628"/>
      <c r="BZ41" s="628"/>
      <c r="CA41" s="628"/>
      <c r="CB41" s="662"/>
      <c r="CD41" s="624" t="s">
        <v>359</v>
      </c>
      <c r="CE41" s="625"/>
      <c r="CF41" s="625"/>
      <c r="CG41" s="625"/>
      <c r="CH41" s="625"/>
      <c r="CI41" s="625"/>
      <c r="CJ41" s="625"/>
      <c r="CK41" s="625"/>
      <c r="CL41" s="625"/>
      <c r="CM41" s="625"/>
      <c r="CN41" s="625"/>
      <c r="CO41" s="625"/>
      <c r="CP41" s="625"/>
      <c r="CQ41" s="626"/>
      <c r="CR41" s="627" t="s">
        <v>252</v>
      </c>
      <c r="CS41" s="636"/>
      <c r="CT41" s="636"/>
      <c r="CU41" s="636"/>
      <c r="CV41" s="636"/>
      <c r="CW41" s="636"/>
      <c r="CX41" s="636"/>
      <c r="CY41" s="637"/>
      <c r="CZ41" s="630" t="s">
        <v>252</v>
      </c>
      <c r="DA41" s="638"/>
      <c r="DB41" s="638"/>
      <c r="DC41" s="639"/>
      <c r="DD41" s="633" t="s">
        <v>252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c r="AQ42" s="646" t="s">
        <v>360</v>
      </c>
      <c r="AR42" s="647"/>
      <c r="AS42" s="647"/>
      <c r="AT42" s="647"/>
      <c r="AU42" s="647"/>
      <c r="AV42" s="647"/>
      <c r="AW42" s="647"/>
      <c r="AX42" s="647"/>
      <c r="AY42" s="648"/>
      <c r="AZ42" s="611">
        <v>211067</v>
      </c>
      <c r="BA42" s="649"/>
      <c r="BB42" s="649"/>
      <c r="BC42" s="649"/>
      <c r="BD42" s="612"/>
      <c r="BE42" s="612"/>
      <c r="BF42" s="650"/>
      <c r="BG42" s="668"/>
      <c r="BH42" s="669"/>
      <c r="BI42" s="669"/>
      <c r="BJ42" s="669"/>
      <c r="BK42" s="669"/>
      <c r="BL42" s="224"/>
      <c r="BM42" s="609" t="s">
        <v>361</v>
      </c>
      <c r="BN42" s="609"/>
      <c r="BO42" s="609"/>
      <c r="BP42" s="609"/>
      <c r="BQ42" s="609"/>
      <c r="BR42" s="609"/>
      <c r="BS42" s="609"/>
      <c r="BT42" s="609"/>
      <c r="BU42" s="610"/>
      <c r="BV42" s="611">
        <v>390</v>
      </c>
      <c r="BW42" s="649"/>
      <c r="BX42" s="649"/>
      <c r="BY42" s="649"/>
      <c r="BZ42" s="649"/>
      <c r="CA42" s="649"/>
      <c r="CB42" s="651"/>
      <c r="CD42" s="624" t="s">
        <v>362</v>
      </c>
      <c r="CE42" s="625"/>
      <c r="CF42" s="625"/>
      <c r="CG42" s="625"/>
      <c r="CH42" s="625"/>
      <c r="CI42" s="625"/>
      <c r="CJ42" s="625"/>
      <c r="CK42" s="625"/>
      <c r="CL42" s="625"/>
      <c r="CM42" s="625"/>
      <c r="CN42" s="625"/>
      <c r="CO42" s="625"/>
      <c r="CP42" s="625"/>
      <c r="CQ42" s="626"/>
      <c r="CR42" s="627">
        <v>434868</v>
      </c>
      <c r="CS42" s="636"/>
      <c r="CT42" s="636"/>
      <c r="CU42" s="636"/>
      <c r="CV42" s="636"/>
      <c r="CW42" s="636"/>
      <c r="CX42" s="636"/>
      <c r="CY42" s="637"/>
      <c r="CZ42" s="630">
        <v>11.4</v>
      </c>
      <c r="DA42" s="638"/>
      <c r="DB42" s="638"/>
      <c r="DC42" s="639"/>
      <c r="DD42" s="633">
        <v>102676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c r="B43" s="214" t="s">
        <v>363</v>
      </c>
      <c r="CD43" s="624" t="s">
        <v>364</v>
      </c>
      <c r="CE43" s="625"/>
      <c r="CF43" s="625"/>
      <c r="CG43" s="625"/>
      <c r="CH43" s="625"/>
      <c r="CI43" s="625"/>
      <c r="CJ43" s="625"/>
      <c r="CK43" s="625"/>
      <c r="CL43" s="625"/>
      <c r="CM43" s="625"/>
      <c r="CN43" s="625"/>
      <c r="CO43" s="625"/>
      <c r="CP43" s="625"/>
      <c r="CQ43" s="626"/>
      <c r="CR43" s="627">
        <v>10214</v>
      </c>
      <c r="CS43" s="636"/>
      <c r="CT43" s="636"/>
      <c r="CU43" s="636"/>
      <c r="CV43" s="636"/>
      <c r="CW43" s="636"/>
      <c r="CX43" s="636"/>
      <c r="CY43" s="637"/>
      <c r="CZ43" s="630">
        <v>0.3</v>
      </c>
      <c r="DA43" s="638"/>
      <c r="DB43" s="638"/>
      <c r="DC43" s="639"/>
      <c r="DD43" s="633">
        <v>10214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c r="B44" s="634" t="s">
        <v>365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313</v>
      </c>
      <c r="CE44" s="641"/>
      <c r="CF44" s="624" t="s">
        <v>366</v>
      </c>
      <c r="CG44" s="625"/>
      <c r="CH44" s="625"/>
      <c r="CI44" s="625"/>
      <c r="CJ44" s="625"/>
      <c r="CK44" s="625"/>
      <c r="CL44" s="625"/>
      <c r="CM44" s="625"/>
      <c r="CN44" s="625"/>
      <c r="CO44" s="625"/>
      <c r="CP44" s="625"/>
      <c r="CQ44" s="626"/>
      <c r="CR44" s="627">
        <v>434868</v>
      </c>
      <c r="CS44" s="628"/>
      <c r="CT44" s="628"/>
      <c r="CU44" s="628"/>
      <c r="CV44" s="628"/>
      <c r="CW44" s="628"/>
      <c r="CX44" s="628"/>
      <c r="CY44" s="629"/>
      <c r="CZ44" s="630">
        <v>11.4</v>
      </c>
      <c r="DA44" s="631"/>
      <c r="DB44" s="631"/>
      <c r="DC44" s="632"/>
      <c r="DD44" s="633">
        <v>102676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c r="B45" s="634" t="s">
        <v>367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368</v>
      </c>
      <c r="CG45" s="625"/>
      <c r="CH45" s="625"/>
      <c r="CI45" s="625"/>
      <c r="CJ45" s="625"/>
      <c r="CK45" s="625"/>
      <c r="CL45" s="625"/>
      <c r="CM45" s="625"/>
      <c r="CN45" s="625"/>
      <c r="CO45" s="625"/>
      <c r="CP45" s="625"/>
      <c r="CQ45" s="626"/>
      <c r="CR45" s="627">
        <v>325909</v>
      </c>
      <c r="CS45" s="636"/>
      <c r="CT45" s="636"/>
      <c r="CU45" s="636"/>
      <c r="CV45" s="636"/>
      <c r="CW45" s="636"/>
      <c r="CX45" s="636"/>
      <c r="CY45" s="637"/>
      <c r="CZ45" s="630">
        <v>8.5</v>
      </c>
      <c r="DA45" s="638"/>
      <c r="DB45" s="638"/>
      <c r="DC45" s="639"/>
      <c r="DD45" s="633">
        <v>21651</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c r="B46" s="225"/>
      <c r="CD46" s="642"/>
      <c r="CE46" s="643"/>
      <c r="CF46" s="624" t="s">
        <v>369</v>
      </c>
      <c r="CG46" s="625"/>
      <c r="CH46" s="625"/>
      <c r="CI46" s="625"/>
      <c r="CJ46" s="625"/>
      <c r="CK46" s="625"/>
      <c r="CL46" s="625"/>
      <c r="CM46" s="625"/>
      <c r="CN46" s="625"/>
      <c r="CO46" s="625"/>
      <c r="CP46" s="625"/>
      <c r="CQ46" s="626"/>
      <c r="CR46" s="627">
        <v>89941</v>
      </c>
      <c r="CS46" s="628"/>
      <c r="CT46" s="628"/>
      <c r="CU46" s="628"/>
      <c r="CV46" s="628"/>
      <c r="CW46" s="628"/>
      <c r="CX46" s="628"/>
      <c r="CY46" s="629"/>
      <c r="CZ46" s="630">
        <v>2.4</v>
      </c>
      <c r="DA46" s="631"/>
      <c r="DB46" s="631"/>
      <c r="DC46" s="632"/>
      <c r="DD46" s="633">
        <v>65060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c r="B47" s="225"/>
      <c r="CD47" s="642"/>
      <c r="CE47" s="643"/>
      <c r="CF47" s="624" t="s">
        <v>370</v>
      </c>
      <c r="CG47" s="625"/>
      <c r="CH47" s="625"/>
      <c r="CI47" s="625"/>
      <c r="CJ47" s="625"/>
      <c r="CK47" s="625"/>
      <c r="CL47" s="625"/>
      <c r="CM47" s="625"/>
      <c r="CN47" s="625"/>
      <c r="CO47" s="625"/>
      <c r="CP47" s="625"/>
      <c r="CQ47" s="626"/>
      <c r="CR47" s="627" t="s">
        <v>252</v>
      </c>
      <c r="CS47" s="636"/>
      <c r="CT47" s="636"/>
      <c r="CU47" s="636"/>
      <c r="CV47" s="636"/>
      <c r="CW47" s="636"/>
      <c r="CX47" s="636"/>
      <c r="CY47" s="637"/>
      <c r="CZ47" s="630" t="s">
        <v>252</v>
      </c>
      <c r="DA47" s="638"/>
      <c r="DB47" s="638"/>
      <c r="DC47" s="639"/>
      <c r="DD47" s="633" t="s">
        <v>130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c r="B48" s="225"/>
      <c r="CD48" s="644"/>
      <c r="CE48" s="645"/>
      <c r="CF48" s="624" t="s">
        <v>371</v>
      </c>
      <c r="CG48" s="625"/>
      <c r="CH48" s="625"/>
      <c r="CI48" s="625"/>
      <c r="CJ48" s="625"/>
      <c r="CK48" s="625"/>
      <c r="CL48" s="625"/>
      <c r="CM48" s="625"/>
      <c r="CN48" s="625"/>
      <c r="CO48" s="625"/>
      <c r="CP48" s="625"/>
      <c r="CQ48" s="626"/>
      <c r="CR48" s="627" t="s">
        <v>252</v>
      </c>
      <c r="CS48" s="628"/>
      <c r="CT48" s="628"/>
      <c r="CU48" s="628"/>
      <c r="CV48" s="628"/>
      <c r="CW48" s="628"/>
      <c r="CX48" s="628"/>
      <c r="CY48" s="629"/>
      <c r="CZ48" s="630" t="s">
        <v>252</v>
      </c>
      <c r="DA48" s="631"/>
      <c r="DB48" s="631"/>
      <c r="DC48" s="632"/>
      <c r="DD48" s="633" t="s">
        <v>252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c r="B49" s="225"/>
      <c r="CD49" s="608" t="s">
        <v>372</v>
      </c>
      <c r="CE49" s="609"/>
      <c r="CF49" s="609"/>
      <c r="CG49" s="609"/>
      <c r="CH49" s="609"/>
      <c r="CI49" s="609"/>
      <c r="CJ49" s="609"/>
      <c r="CK49" s="609"/>
      <c r="CL49" s="609"/>
      <c r="CM49" s="609"/>
      <c r="CN49" s="609"/>
      <c r="CO49" s="609"/>
      <c r="CP49" s="609"/>
      <c r="CQ49" s="610"/>
      <c r="CR49" s="611">
        <v>3816711</v>
      </c>
      <c r="CS49" s="612"/>
      <c r="CT49" s="612"/>
      <c r="CU49" s="612"/>
      <c r="CV49" s="612"/>
      <c r="CW49" s="612"/>
      <c r="CX49" s="612"/>
      <c r="CY49" s="613"/>
      <c r="CZ49" s="614">
        <v>100</v>
      </c>
      <c r="DA49" s="615"/>
      <c r="DB49" s="615"/>
      <c r="DC49" s="616"/>
      <c r="DD49" s="617">
        <v>2594275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to7wk0NrPFgxHfuGt1J0ZPBPhAYCqkFY34IGNW7z9Zyf8XQUZghSvXfNyBa9zIddkdCkxqZdB8KHi+BAGHHKeA==" saltValue="mTq66yAx0jiO1s8B6xlg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06" t="s">
        <v>373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374</v>
      </c>
      <c r="DK2" s="1108"/>
      <c r="DL2" s="1108"/>
      <c r="DM2" s="1108"/>
      <c r="DN2" s="1108"/>
      <c r="DO2" s="1109"/>
      <c r="DP2" s="228"/>
      <c r="DQ2" s="1107" t="s">
        <v>375</v>
      </c>
      <c r="DR2" s="1108"/>
      <c r="DS2" s="1108"/>
      <c r="DT2" s="1108"/>
      <c r="DU2" s="1108"/>
      <c r="DV2" s="1108"/>
      <c r="DW2" s="1108"/>
      <c r="DX2" s="1108"/>
      <c r="DY2" s="1108"/>
      <c r="DZ2" s="110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110"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100" t="s">
        <v>392</v>
      </c>
      <c r="DH5" s="1101"/>
      <c r="DI5" s="1101"/>
      <c r="DJ5" s="1101"/>
      <c r="DK5" s="1102"/>
      <c r="DL5" s="1100" t="s">
        <v>393</v>
      </c>
      <c r="DM5" s="1101"/>
      <c r="DN5" s="1101"/>
      <c r="DO5" s="1101"/>
      <c r="DP5" s="1102"/>
      <c r="DQ5" s="1001" t="s">
        <v>394</v>
      </c>
      <c r="DR5" s="1002"/>
      <c r="DS5" s="1002"/>
      <c r="DT5" s="1002"/>
      <c r="DU5" s="1003"/>
      <c r="DV5" s="1001" t="s">
        <v>385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c r="A7" s="236">
        <v>1</v>
      </c>
      <c r="B7" s="1047" t="s">
        <v>395</v>
      </c>
      <c r="C7" s="1048"/>
      <c r="D7" s="1048"/>
      <c r="E7" s="1048"/>
      <c r="F7" s="1048"/>
      <c r="G7" s="1048"/>
      <c r="H7" s="1048"/>
      <c r="I7" s="1048"/>
      <c r="J7" s="1048"/>
      <c r="K7" s="1048"/>
      <c r="L7" s="1048"/>
      <c r="M7" s="1048"/>
      <c r="N7" s="1048"/>
      <c r="O7" s="1048"/>
      <c r="P7" s="1049"/>
      <c r="Q7" s="1087">
        <v>4059</v>
      </c>
      <c r="R7" s="1088"/>
      <c r="S7" s="1088"/>
      <c r="T7" s="1088"/>
      <c r="U7" s="1088"/>
      <c r="V7" s="1088">
        <v>3817</v>
      </c>
      <c r="W7" s="1088"/>
      <c r="X7" s="1088"/>
      <c r="Y7" s="1088"/>
      <c r="Z7" s="1088"/>
      <c r="AA7" s="1088">
        <v>242</v>
      </c>
      <c r="AB7" s="1088"/>
      <c r="AC7" s="1088"/>
      <c r="AD7" s="1088"/>
      <c r="AE7" s="1089"/>
      <c r="AF7" s="1090">
        <v>231</v>
      </c>
      <c r="AG7" s="1091"/>
      <c r="AH7" s="1091"/>
      <c r="AI7" s="1091"/>
      <c r="AJ7" s="1092"/>
      <c r="AK7" s="1093">
        <v>101</v>
      </c>
      <c r="AL7" s="1094"/>
      <c r="AM7" s="1094"/>
      <c r="AN7" s="1094"/>
      <c r="AO7" s="1094"/>
      <c r="AP7" s="1094">
        <v>2732</v>
      </c>
      <c r="AQ7" s="1094"/>
      <c r="AR7" s="1094"/>
      <c r="AS7" s="1094"/>
      <c r="AT7" s="1094"/>
      <c r="AU7" s="1095" t="s">
        <v>578</v>
      </c>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397</v>
      </c>
      <c r="B23" s="937" t="s">
        <v>398</v>
      </c>
      <c r="C23" s="938"/>
      <c r="D23" s="938"/>
      <c r="E23" s="938"/>
      <c r="F23" s="938"/>
      <c r="G23" s="938"/>
      <c r="H23" s="938"/>
      <c r="I23" s="938"/>
      <c r="J23" s="938"/>
      <c r="K23" s="938"/>
      <c r="L23" s="938"/>
      <c r="M23" s="938"/>
      <c r="N23" s="938"/>
      <c r="O23" s="938"/>
      <c r="P23" s="948"/>
      <c r="Q23" s="1067">
        <v>4059</v>
      </c>
      <c r="R23" s="1061"/>
      <c r="S23" s="1061"/>
      <c r="T23" s="1061"/>
      <c r="U23" s="1061"/>
      <c r="V23" s="1061">
        <v>3817</v>
      </c>
      <c r="W23" s="1061"/>
      <c r="X23" s="1061"/>
      <c r="Y23" s="1061"/>
      <c r="Z23" s="1061"/>
      <c r="AA23" s="1061">
        <v>242</v>
      </c>
      <c r="AB23" s="1061"/>
      <c r="AC23" s="1061"/>
      <c r="AD23" s="1061"/>
      <c r="AE23" s="1068"/>
      <c r="AF23" s="1069">
        <v>231</v>
      </c>
      <c r="AG23" s="1061"/>
      <c r="AH23" s="1061"/>
      <c r="AI23" s="1061"/>
      <c r="AJ23" s="1070"/>
      <c r="AK23" s="1071"/>
      <c r="AL23" s="1072"/>
      <c r="AM23" s="1072"/>
      <c r="AN23" s="1072"/>
      <c r="AO23" s="1072"/>
      <c r="AP23" s="1061">
        <v>2732</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378</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409</v>
      </c>
      <c r="C28" s="1048"/>
      <c r="D28" s="1048"/>
      <c r="E28" s="1048"/>
      <c r="F28" s="1048"/>
      <c r="G28" s="1048"/>
      <c r="H28" s="1048"/>
      <c r="I28" s="1048"/>
      <c r="J28" s="1048"/>
      <c r="K28" s="1048"/>
      <c r="L28" s="1048"/>
      <c r="M28" s="1048"/>
      <c r="N28" s="1048"/>
      <c r="O28" s="1048"/>
      <c r="P28" s="1049"/>
      <c r="Q28" s="1050">
        <v>952</v>
      </c>
      <c r="R28" s="1051"/>
      <c r="S28" s="1051"/>
      <c r="T28" s="1051"/>
      <c r="U28" s="1051"/>
      <c r="V28" s="1051">
        <v>872</v>
      </c>
      <c r="W28" s="1051"/>
      <c r="X28" s="1051"/>
      <c r="Y28" s="1051"/>
      <c r="Z28" s="1051"/>
      <c r="AA28" s="1051">
        <v>80</v>
      </c>
      <c r="AB28" s="1051"/>
      <c r="AC28" s="1051"/>
      <c r="AD28" s="1051"/>
      <c r="AE28" s="1052"/>
      <c r="AF28" s="1053">
        <v>80</v>
      </c>
      <c r="AG28" s="1051"/>
      <c r="AH28" s="1051"/>
      <c r="AI28" s="1051"/>
      <c r="AJ28" s="1054"/>
      <c r="AK28" s="1042">
        <v>60</v>
      </c>
      <c r="AL28" s="1043"/>
      <c r="AM28" s="1043"/>
      <c r="AN28" s="1043"/>
      <c r="AO28" s="1043"/>
      <c r="AP28" s="1043" t="s">
        <v>515</v>
      </c>
      <c r="AQ28" s="1043"/>
      <c r="AR28" s="1043"/>
      <c r="AS28" s="1043"/>
      <c r="AT28" s="1043"/>
      <c r="AU28" s="1043" t="s">
        <v>515</v>
      </c>
      <c r="AV28" s="1043"/>
      <c r="AW28" s="1043"/>
      <c r="AX28" s="1043"/>
      <c r="AY28" s="1043"/>
      <c r="AZ28" s="1044" t="s">
        <v>515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410</v>
      </c>
      <c r="C29" s="1031"/>
      <c r="D29" s="1031"/>
      <c r="E29" s="1031"/>
      <c r="F29" s="1031"/>
      <c r="G29" s="1031"/>
      <c r="H29" s="1031"/>
      <c r="I29" s="1031"/>
      <c r="J29" s="1031"/>
      <c r="K29" s="1031"/>
      <c r="L29" s="1031"/>
      <c r="M29" s="1031"/>
      <c r="N29" s="1031"/>
      <c r="O29" s="1031"/>
      <c r="P29" s="1032"/>
      <c r="Q29" s="1038">
        <v>117</v>
      </c>
      <c r="R29" s="1039"/>
      <c r="S29" s="1039"/>
      <c r="T29" s="1039"/>
      <c r="U29" s="1039"/>
      <c r="V29" s="1039">
        <v>114</v>
      </c>
      <c r="W29" s="1039"/>
      <c r="X29" s="1039"/>
      <c r="Y29" s="1039"/>
      <c r="Z29" s="1039"/>
      <c r="AA29" s="1039">
        <v>4</v>
      </c>
      <c r="AB29" s="1039"/>
      <c r="AC29" s="1039"/>
      <c r="AD29" s="1039"/>
      <c r="AE29" s="1040"/>
      <c r="AF29" s="1035">
        <v>4</v>
      </c>
      <c r="AG29" s="1036"/>
      <c r="AH29" s="1036"/>
      <c r="AI29" s="1036"/>
      <c r="AJ29" s="1037"/>
      <c r="AK29" s="980">
        <v>28</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411</v>
      </c>
      <c r="C30" s="1031"/>
      <c r="D30" s="1031"/>
      <c r="E30" s="1031"/>
      <c r="F30" s="1031"/>
      <c r="G30" s="1031"/>
      <c r="H30" s="1031"/>
      <c r="I30" s="1031"/>
      <c r="J30" s="1031"/>
      <c r="K30" s="1031"/>
      <c r="L30" s="1031"/>
      <c r="M30" s="1031"/>
      <c r="N30" s="1031"/>
      <c r="O30" s="1031"/>
      <c r="P30" s="1032"/>
      <c r="Q30" s="1038">
        <v>632</v>
      </c>
      <c r="R30" s="1039"/>
      <c r="S30" s="1039"/>
      <c r="T30" s="1039"/>
      <c r="U30" s="1039"/>
      <c r="V30" s="1039">
        <v>629</v>
      </c>
      <c r="W30" s="1039"/>
      <c r="X30" s="1039"/>
      <c r="Y30" s="1039"/>
      <c r="Z30" s="1039"/>
      <c r="AA30" s="1039">
        <v>4</v>
      </c>
      <c r="AB30" s="1039"/>
      <c r="AC30" s="1039"/>
      <c r="AD30" s="1039"/>
      <c r="AE30" s="1040"/>
      <c r="AF30" s="1035">
        <v>4</v>
      </c>
      <c r="AG30" s="1036"/>
      <c r="AH30" s="1036"/>
      <c r="AI30" s="1036"/>
      <c r="AJ30" s="1037"/>
      <c r="AK30" s="980">
        <v>116</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t="s">
        <v>579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412</v>
      </c>
      <c r="C31" s="1031"/>
      <c r="D31" s="1031"/>
      <c r="E31" s="1031"/>
      <c r="F31" s="1031"/>
      <c r="G31" s="1031"/>
      <c r="H31" s="1031"/>
      <c r="I31" s="1031"/>
      <c r="J31" s="1031"/>
      <c r="K31" s="1031"/>
      <c r="L31" s="1031"/>
      <c r="M31" s="1031"/>
      <c r="N31" s="1031"/>
      <c r="O31" s="1031"/>
      <c r="P31" s="1032"/>
      <c r="Q31" s="1038">
        <v>201</v>
      </c>
      <c r="R31" s="1039"/>
      <c r="S31" s="1039"/>
      <c r="T31" s="1039"/>
      <c r="U31" s="1039"/>
      <c r="V31" s="1039">
        <v>180</v>
      </c>
      <c r="W31" s="1039"/>
      <c r="X31" s="1039"/>
      <c r="Y31" s="1039"/>
      <c r="Z31" s="1039"/>
      <c r="AA31" s="1039">
        <v>21</v>
      </c>
      <c r="AB31" s="1039"/>
      <c r="AC31" s="1039"/>
      <c r="AD31" s="1039"/>
      <c r="AE31" s="1040"/>
      <c r="AF31" s="1035">
        <v>584</v>
      </c>
      <c r="AG31" s="1036"/>
      <c r="AH31" s="1036"/>
      <c r="AI31" s="1036"/>
      <c r="AJ31" s="1037"/>
      <c r="AK31" s="980" t="s">
        <v>515</v>
      </c>
      <c r="AL31" s="971"/>
      <c r="AM31" s="971"/>
      <c r="AN31" s="971"/>
      <c r="AO31" s="971"/>
      <c r="AP31" s="971">
        <v>3</v>
      </c>
      <c r="AQ31" s="971"/>
      <c r="AR31" s="971"/>
      <c r="AS31" s="971"/>
      <c r="AT31" s="971"/>
      <c r="AU31" s="971">
        <v>0</v>
      </c>
      <c r="AV31" s="971"/>
      <c r="AW31" s="971"/>
      <c r="AX31" s="971"/>
      <c r="AY31" s="971"/>
      <c r="AZ31" s="1041" t="s">
        <v>515</v>
      </c>
      <c r="BA31" s="1041"/>
      <c r="BB31" s="1041"/>
      <c r="BC31" s="1041"/>
      <c r="BD31" s="1041"/>
      <c r="BE31" s="972" t="s">
        <v>580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413</v>
      </c>
      <c r="C32" s="1031"/>
      <c r="D32" s="1031"/>
      <c r="E32" s="1031"/>
      <c r="F32" s="1031"/>
      <c r="G32" s="1031"/>
      <c r="H32" s="1031"/>
      <c r="I32" s="1031"/>
      <c r="J32" s="1031"/>
      <c r="K32" s="1031"/>
      <c r="L32" s="1031"/>
      <c r="M32" s="1031"/>
      <c r="N32" s="1031"/>
      <c r="O32" s="1031"/>
      <c r="P32" s="1032"/>
      <c r="Q32" s="1038">
        <v>232</v>
      </c>
      <c r="R32" s="1039"/>
      <c r="S32" s="1039"/>
      <c r="T32" s="1039"/>
      <c r="U32" s="1039"/>
      <c r="V32" s="1039">
        <v>220</v>
      </c>
      <c r="W32" s="1039"/>
      <c r="X32" s="1039"/>
      <c r="Y32" s="1039"/>
      <c r="Z32" s="1039"/>
      <c r="AA32" s="1039">
        <v>12</v>
      </c>
      <c r="AB32" s="1039"/>
      <c r="AC32" s="1039"/>
      <c r="AD32" s="1039"/>
      <c r="AE32" s="1040"/>
      <c r="AF32" s="1035">
        <v>133</v>
      </c>
      <c r="AG32" s="1036"/>
      <c r="AH32" s="1036"/>
      <c r="AI32" s="1036"/>
      <c r="AJ32" s="1037"/>
      <c r="AK32" s="980" t="s">
        <v>515</v>
      </c>
      <c r="AL32" s="971"/>
      <c r="AM32" s="971"/>
      <c r="AN32" s="971"/>
      <c r="AO32" s="971"/>
      <c r="AP32" s="971">
        <v>789</v>
      </c>
      <c r="AQ32" s="971"/>
      <c r="AR32" s="971"/>
      <c r="AS32" s="971"/>
      <c r="AT32" s="971"/>
      <c r="AU32" s="971">
        <v>428</v>
      </c>
      <c r="AV32" s="971"/>
      <c r="AW32" s="971"/>
      <c r="AX32" s="971"/>
      <c r="AY32" s="971"/>
      <c r="AZ32" s="1041" t="s">
        <v>515</v>
      </c>
      <c r="BA32" s="1041"/>
      <c r="BB32" s="1041"/>
      <c r="BC32" s="1041"/>
      <c r="BD32" s="1041"/>
      <c r="BE32" s="972" t="s">
        <v>580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397</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804</v>
      </c>
      <c r="AG63" s="959"/>
      <c r="AH63" s="959"/>
      <c r="AI63" s="959"/>
      <c r="AJ63" s="1022"/>
      <c r="AK63" s="1023"/>
      <c r="AL63" s="963"/>
      <c r="AM63" s="963"/>
      <c r="AN63" s="963"/>
      <c r="AO63" s="963"/>
      <c r="AP63" s="959">
        <v>792</v>
      </c>
      <c r="AQ63" s="959"/>
      <c r="AR63" s="959"/>
      <c r="AS63" s="959"/>
      <c r="AT63" s="959"/>
      <c r="AU63" s="959">
        <v>428</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402</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406</v>
      </c>
      <c r="AQ66" s="1002"/>
      <c r="AR66" s="1002"/>
      <c r="AS66" s="1002"/>
      <c r="AT66" s="1003"/>
      <c r="AU66" s="1001" t="s">
        <v>422</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581</v>
      </c>
      <c r="C68" s="986"/>
      <c r="D68" s="986"/>
      <c r="E68" s="986"/>
      <c r="F68" s="986"/>
      <c r="G68" s="986"/>
      <c r="H68" s="986"/>
      <c r="I68" s="986"/>
      <c r="J68" s="986"/>
      <c r="K68" s="986"/>
      <c r="L68" s="986"/>
      <c r="M68" s="986"/>
      <c r="N68" s="986"/>
      <c r="O68" s="986"/>
      <c r="P68" s="987"/>
      <c r="Q68" s="988">
        <v>3471</v>
      </c>
      <c r="R68" s="982"/>
      <c r="S68" s="982"/>
      <c r="T68" s="982"/>
      <c r="U68" s="982"/>
      <c r="V68" s="982">
        <v>3339</v>
      </c>
      <c r="W68" s="982"/>
      <c r="X68" s="982"/>
      <c r="Y68" s="982"/>
      <c r="Z68" s="982"/>
      <c r="AA68" s="982">
        <v>131</v>
      </c>
      <c r="AB68" s="982"/>
      <c r="AC68" s="982"/>
      <c r="AD68" s="982"/>
      <c r="AE68" s="982"/>
      <c r="AF68" s="982">
        <v>113</v>
      </c>
      <c r="AG68" s="982"/>
      <c r="AH68" s="982"/>
      <c r="AI68" s="982"/>
      <c r="AJ68" s="982"/>
      <c r="AK68" s="982">
        <v>48</v>
      </c>
      <c r="AL68" s="982"/>
      <c r="AM68" s="982"/>
      <c r="AN68" s="982"/>
      <c r="AO68" s="982"/>
      <c r="AP68" s="982">
        <v>2792</v>
      </c>
      <c r="AQ68" s="982"/>
      <c r="AR68" s="982"/>
      <c r="AS68" s="982"/>
      <c r="AT68" s="982"/>
      <c r="AU68" s="982">
        <v>105</v>
      </c>
      <c r="AV68" s="982"/>
      <c r="AW68" s="982"/>
      <c r="AX68" s="982"/>
      <c r="AY68" s="982"/>
      <c r="AZ68" s="983" t="s">
        <v>588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582</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t="s">
        <v>515</v>
      </c>
      <c r="AL69" s="971"/>
      <c r="AM69" s="971"/>
      <c r="AN69" s="971"/>
      <c r="AO69" s="971"/>
      <c r="AP69" s="971" t="s">
        <v>515</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583</v>
      </c>
      <c r="C70" s="975"/>
      <c r="D70" s="975"/>
      <c r="E70" s="975"/>
      <c r="F70" s="975"/>
      <c r="G70" s="975"/>
      <c r="H70" s="975"/>
      <c r="I70" s="975"/>
      <c r="J70" s="975"/>
      <c r="K70" s="975"/>
      <c r="L70" s="975"/>
      <c r="M70" s="975"/>
      <c r="N70" s="975"/>
      <c r="O70" s="975"/>
      <c r="P70" s="976"/>
      <c r="Q70" s="977">
        <v>6958</v>
      </c>
      <c r="R70" s="971"/>
      <c r="S70" s="971"/>
      <c r="T70" s="971"/>
      <c r="U70" s="971"/>
      <c r="V70" s="971">
        <v>6929</v>
      </c>
      <c r="W70" s="971"/>
      <c r="X70" s="971"/>
      <c r="Y70" s="971"/>
      <c r="Z70" s="971"/>
      <c r="AA70" s="971">
        <v>29</v>
      </c>
      <c r="AB70" s="971"/>
      <c r="AC70" s="971"/>
      <c r="AD70" s="971"/>
      <c r="AE70" s="971"/>
      <c r="AF70" s="971">
        <v>29</v>
      </c>
      <c r="AG70" s="971"/>
      <c r="AH70" s="971"/>
      <c r="AI70" s="971"/>
      <c r="AJ70" s="971"/>
      <c r="AK70" s="971">
        <v>90</v>
      </c>
      <c r="AL70" s="971"/>
      <c r="AM70" s="971"/>
      <c r="AN70" s="971"/>
      <c r="AO70" s="971"/>
      <c r="AP70" s="971" t="s">
        <v>515</v>
      </c>
      <c r="AQ70" s="971"/>
      <c r="AR70" s="971"/>
      <c r="AS70" s="971"/>
      <c r="AT70" s="971"/>
      <c r="AU70" s="971" t="s">
        <v>515</v>
      </c>
      <c r="AV70" s="971"/>
      <c r="AW70" s="971"/>
      <c r="AX70" s="971"/>
      <c r="AY70" s="971"/>
      <c r="AZ70" s="972" t="s">
        <v>589</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584</v>
      </c>
      <c r="C71" s="975"/>
      <c r="D71" s="975"/>
      <c r="E71" s="975"/>
      <c r="F71" s="975"/>
      <c r="G71" s="975"/>
      <c r="H71" s="975"/>
      <c r="I71" s="975"/>
      <c r="J71" s="975"/>
      <c r="K71" s="975"/>
      <c r="L71" s="975"/>
      <c r="M71" s="975"/>
      <c r="N71" s="975"/>
      <c r="O71" s="975"/>
      <c r="P71" s="976"/>
      <c r="Q71" s="977">
        <v>2970</v>
      </c>
      <c r="R71" s="971"/>
      <c r="S71" s="971"/>
      <c r="T71" s="971"/>
      <c r="U71" s="971"/>
      <c r="V71" s="971">
        <v>2839</v>
      </c>
      <c r="W71" s="971"/>
      <c r="X71" s="971"/>
      <c r="Y71" s="971"/>
      <c r="Z71" s="971"/>
      <c r="AA71" s="971">
        <v>131</v>
      </c>
      <c r="AB71" s="971"/>
      <c r="AC71" s="971"/>
      <c r="AD71" s="971"/>
      <c r="AE71" s="971"/>
      <c r="AF71" s="971">
        <v>131</v>
      </c>
      <c r="AG71" s="971"/>
      <c r="AH71" s="971"/>
      <c r="AI71" s="971"/>
      <c r="AJ71" s="971"/>
      <c r="AK71" s="971" t="s">
        <v>515</v>
      </c>
      <c r="AL71" s="971"/>
      <c r="AM71" s="971"/>
      <c r="AN71" s="971"/>
      <c r="AO71" s="971"/>
      <c r="AP71" s="971">
        <v>894</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585</v>
      </c>
      <c r="C72" s="975"/>
      <c r="D72" s="975"/>
      <c r="E72" s="975"/>
      <c r="F72" s="975"/>
      <c r="G72" s="975"/>
      <c r="H72" s="975"/>
      <c r="I72" s="975"/>
      <c r="J72" s="975"/>
      <c r="K72" s="975"/>
      <c r="L72" s="975"/>
      <c r="M72" s="975"/>
      <c r="N72" s="975"/>
      <c r="O72" s="975"/>
      <c r="P72" s="976"/>
      <c r="Q72" s="977">
        <v>267</v>
      </c>
      <c r="R72" s="971"/>
      <c r="S72" s="971"/>
      <c r="T72" s="971"/>
      <c r="U72" s="971"/>
      <c r="V72" s="971">
        <v>235</v>
      </c>
      <c r="W72" s="971"/>
      <c r="X72" s="971"/>
      <c r="Y72" s="971"/>
      <c r="Z72" s="971"/>
      <c r="AA72" s="971">
        <v>32</v>
      </c>
      <c r="AB72" s="971"/>
      <c r="AC72" s="971"/>
      <c r="AD72" s="971"/>
      <c r="AE72" s="971"/>
      <c r="AF72" s="971">
        <v>32</v>
      </c>
      <c r="AG72" s="971"/>
      <c r="AH72" s="971"/>
      <c r="AI72" s="971"/>
      <c r="AJ72" s="971"/>
      <c r="AK72" s="971" t="s">
        <v>515</v>
      </c>
      <c r="AL72" s="971"/>
      <c r="AM72" s="971"/>
      <c r="AN72" s="971"/>
      <c r="AO72" s="971"/>
      <c r="AP72" s="971" t="s">
        <v>515</v>
      </c>
      <c r="AQ72" s="971"/>
      <c r="AR72" s="971"/>
      <c r="AS72" s="971"/>
      <c r="AT72" s="971"/>
      <c r="AU72" s="971" t="s">
        <v>515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586</v>
      </c>
      <c r="C73" s="975"/>
      <c r="D73" s="975"/>
      <c r="E73" s="975"/>
      <c r="F73" s="975"/>
      <c r="G73" s="975"/>
      <c r="H73" s="975"/>
      <c r="I73" s="975"/>
      <c r="J73" s="975"/>
      <c r="K73" s="975"/>
      <c r="L73" s="975"/>
      <c r="M73" s="975"/>
      <c r="N73" s="975"/>
      <c r="O73" s="975"/>
      <c r="P73" s="976"/>
      <c r="Q73" s="977">
        <v>279696</v>
      </c>
      <c r="R73" s="971"/>
      <c r="S73" s="971"/>
      <c r="T73" s="971"/>
      <c r="U73" s="971"/>
      <c r="V73" s="971">
        <v>267445</v>
      </c>
      <c r="W73" s="971"/>
      <c r="X73" s="971"/>
      <c r="Y73" s="971"/>
      <c r="Z73" s="971"/>
      <c r="AA73" s="971">
        <v>12251</v>
      </c>
      <c r="AB73" s="971"/>
      <c r="AC73" s="971"/>
      <c r="AD73" s="971"/>
      <c r="AE73" s="971"/>
      <c r="AF73" s="971">
        <v>12251</v>
      </c>
      <c r="AG73" s="971"/>
      <c r="AH73" s="971"/>
      <c r="AI73" s="971"/>
      <c r="AJ73" s="971"/>
      <c r="AK73" s="971" t="s">
        <v>515</v>
      </c>
      <c r="AL73" s="971"/>
      <c r="AM73" s="971"/>
      <c r="AN73" s="971"/>
      <c r="AO73" s="971"/>
      <c r="AP73" s="971" t="s">
        <v>515</v>
      </c>
      <c r="AQ73" s="971"/>
      <c r="AR73" s="971"/>
      <c r="AS73" s="971"/>
      <c r="AT73" s="971"/>
      <c r="AU73" s="971" t="s">
        <v>515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587</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515</v>
      </c>
      <c r="AL74" s="971"/>
      <c r="AM74" s="971"/>
      <c r="AN74" s="971"/>
      <c r="AO74" s="971"/>
      <c r="AP74" s="971" t="s">
        <v>515</v>
      </c>
      <c r="AQ74" s="971"/>
      <c r="AR74" s="971"/>
      <c r="AS74" s="971"/>
      <c r="AT74" s="971"/>
      <c r="AU74" s="971" t="s">
        <v>515</v>
      </c>
      <c r="AV74" s="971"/>
      <c r="AW74" s="971"/>
      <c r="AX74" s="971"/>
      <c r="AY74" s="971"/>
      <c r="AZ74" s="972" t="s">
        <v>590</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397</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12568</v>
      </c>
      <c r="AG88" s="959"/>
      <c r="AH88" s="959"/>
      <c r="AI88" s="959"/>
      <c r="AJ88" s="959"/>
      <c r="AK88" s="963"/>
      <c r="AL88" s="963"/>
      <c r="AM88" s="963"/>
      <c r="AN88" s="963"/>
      <c r="AO88" s="963"/>
      <c r="AP88" s="959">
        <v>3686</v>
      </c>
      <c r="AQ88" s="959"/>
      <c r="AR88" s="959"/>
      <c r="AS88" s="959"/>
      <c r="AT88" s="959"/>
      <c r="AU88" s="959">
        <v>105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315</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315</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315</v>
      </c>
      <c r="DR109" s="896"/>
      <c r="DS109" s="896"/>
      <c r="DT109" s="896"/>
      <c r="DU109" s="897"/>
      <c r="DV109" s="898" t="s">
        <v>434</v>
      </c>
      <c r="DW109" s="896"/>
      <c r="DX109" s="896"/>
      <c r="DY109" s="896"/>
      <c r="DZ109" s="929"/>
    </row>
    <row r="110" spans="1:131" s="230" customFormat="1" ht="26.25" customHeight="1">
      <c r="A110" s="809" t="s">
        <v>436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248434</v>
      </c>
      <c r="AB110" s="889"/>
      <c r="AC110" s="889"/>
      <c r="AD110" s="889"/>
      <c r="AE110" s="890"/>
      <c r="AF110" s="891">
        <v>256631</v>
      </c>
      <c r="AG110" s="889"/>
      <c r="AH110" s="889"/>
      <c r="AI110" s="889"/>
      <c r="AJ110" s="890"/>
      <c r="AK110" s="891">
        <v>246005</v>
      </c>
      <c r="AL110" s="889"/>
      <c r="AM110" s="889"/>
      <c r="AN110" s="889"/>
      <c r="AO110" s="890"/>
      <c r="AP110" s="892">
        <v>11</v>
      </c>
      <c r="AQ110" s="893"/>
      <c r="AR110" s="893"/>
      <c r="AS110" s="893"/>
      <c r="AT110" s="894"/>
      <c r="AU110" s="930" t="s">
        <v>74</v>
      </c>
      <c r="AV110" s="931"/>
      <c r="AW110" s="931"/>
      <c r="AX110" s="931"/>
      <c r="AY110" s="931"/>
      <c r="AZ110" s="860" t="s">
        <v>437</v>
      </c>
      <c r="BA110" s="810"/>
      <c r="BB110" s="810"/>
      <c r="BC110" s="810"/>
      <c r="BD110" s="810"/>
      <c r="BE110" s="810"/>
      <c r="BF110" s="810"/>
      <c r="BG110" s="810"/>
      <c r="BH110" s="810"/>
      <c r="BI110" s="810"/>
      <c r="BJ110" s="810"/>
      <c r="BK110" s="810"/>
      <c r="BL110" s="810"/>
      <c r="BM110" s="810"/>
      <c r="BN110" s="810"/>
      <c r="BO110" s="810"/>
      <c r="BP110" s="811"/>
      <c r="BQ110" s="861">
        <v>2698866</v>
      </c>
      <c r="BR110" s="842"/>
      <c r="BS110" s="842"/>
      <c r="BT110" s="842"/>
      <c r="BU110" s="842"/>
      <c r="BV110" s="842">
        <v>2709187</v>
      </c>
      <c r="BW110" s="842"/>
      <c r="BX110" s="842"/>
      <c r="BY110" s="842"/>
      <c r="BZ110" s="842"/>
      <c r="CA110" s="842">
        <v>2732315</v>
      </c>
      <c r="CB110" s="842"/>
      <c r="CC110" s="842"/>
      <c r="CD110" s="842"/>
      <c r="CE110" s="842"/>
      <c r="CF110" s="866">
        <v>122.4</v>
      </c>
      <c r="CG110" s="867"/>
      <c r="CH110" s="867"/>
      <c r="CI110" s="867"/>
      <c r="CJ110" s="867"/>
      <c r="CK110" s="926" t="s">
        <v>438</v>
      </c>
      <c r="CL110" s="819"/>
      <c r="CM110" s="860" t="s">
        <v>439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130</v>
      </c>
      <c r="DH110" s="842"/>
      <c r="DI110" s="842"/>
      <c r="DJ110" s="842"/>
      <c r="DK110" s="842"/>
      <c r="DL110" s="842" t="s">
        <v>130</v>
      </c>
      <c r="DM110" s="842"/>
      <c r="DN110" s="842"/>
      <c r="DO110" s="842"/>
      <c r="DP110" s="842"/>
      <c r="DQ110" s="842" t="s">
        <v>130</v>
      </c>
      <c r="DR110" s="842"/>
      <c r="DS110" s="842"/>
      <c r="DT110" s="842"/>
      <c r="DU110" s="842"/>
      <c r="DV110" s="843" t="s">
        <v>440</v>
      </c>
      <c r="DW110" s="843"/>
      <c r="DX110" s="843"/>
      <c r="DY110" s="843"/>
      <c r="DZ110" s="844"/>
    </row>
    <row r="111" spans="1:131" s="230" customFormat="1" ht="26.25" customHeight="1">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442</v>
      </c>
      <c r="AG111" s="919"/>
      <c r="AH111" s="919"/>
      <c r="AI111" s="919"/>
      <c r="AJ111" s="920"/>
      <c r="AK111" s="921" t="s">
        <v>443</v>
      </c>
      <c r="AL111" s="919"/>
      <c r="AM111" s="919"/>
      <c r="AN111" s="919"/>
      <c r="AO111" s="920"/>
      <c r="AP111" s="922" t="s">
        <v>130</v>
      </c>
      <c r="AQ111" s="923"/>
      <c r="AR111" s="923"/>
      <c r="AS111" s="923"/>
      <c r="AT111" s="924"/>
      <c r="AU111" s="932"/>
      <c r="AV111" s="933"/>
      <c r="AW111" s="933"/>
      <c r="AX111" s="933"/>
      <c r="AY111" s="933"/>
      <c r="AZ111" s="817" t="s">
        <v>444</v>
      </c>
      <c r="BA111" s="752"/>
      <c r="BB111" s="752"/>
      <c r="BC111" s="752"/>
      <c r="BD111" s="752"/>
      <c r="BE111" s="752"/>
      <c r="BF111" s="752"/>
      <c r="BG111" s="752"/>
      <c r="BH111" s="752"/>
      <c r="BI111" s="752"/>
      <c r="BJ111" s="752"/>
      <c r="BK111" s="752"/>
      <c r="BL111" s="752"/>
      <c r="BM111" s="752"/>
      <c r="BN111" s="752"/>
      <c r="BO111" s="752"/>
      <c r="BP111" s="753"/>
      <c r="BQ111" s="789">
        <v>1152</v>
      </c>
      <c r="BR111" s="790"/>
      <c r="BS111" s="790"/>
      <c r="BT111" s="790"/>
      <c r="BU111" s="790"/>
      <c r="BV111" s="790">
        <v>1152</v>
      </c>
      <c r="BW111" s="790"/>
      <c r="BX111" s="790"/>
      <c r="BY111" s="790"/>
      <c r="BZ111" s="790"/>
      <c r="CA111" s="790" t="s">
        <v>130</v>
      </c>
      <c r="CB111" s="790"/>
      <c r="CC111" s="790"/>
      <c r="CD111" s="790"/>
      <c r="CE111" s="790"/>
      <c r="CF111" s="875" t="s">
        <v>443</v>
      </c>
      <c r="CG111" s="876"/>
      <c r="CH111" s="876"/>
      <c r="CI111" s="876"/>
      <c r="CJ111" s="876"/>
      <c r="CK111" s="927"/>
      <c r="CL111" s="821"/>
      <c r="CM111" s="817"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130</v>
      </c>
      <c r="DH111" s="790"/>
      <c r="DI111" s="790"/>
      <c r="DJ111" s="790"/>
      <c r="DK111" s="790"/>
      <c r="DL111" s="790" t="s">
        <v>130</v>
      </c>
      <c r="DM111" s="790"/>
      <c r="DN111" s="790"/>
      <c r="DO111" s="790"/>
      <c r="DP111" s="790"/>
      <c r="DQ111" s="790" t="s">
        <v>130</v>
      </c>
      <c r="DR111" s="790"/>
      <c r="DS111" s="790"/>
      <c r="DT111" s="790"/>
      <c r="DU111" s="790"/>
      <c r="DV111" s="796" t="s">
        <v>130</v>
      </c>
      <c r="DW111" s="796"/>
      <c r="DX111" s="796"/>
      <c r="DY111" s="796"/>
      <c r="DZ111" s="797"/>
    </row>
    <row r="112" spans="1:131" s="230" customFormat="1" ht="26.25" customHeight="1">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130</v>
      </c>
      <c r="AG112" s="780"/>
      <c r="AH112" s="780"/>
      <c r="AI112" s="780"/>
      <c r="AJ112" s="781"/>
      <c r="AK112" s="782" t="s">
        <v>442</v>
      </c>
      <c r="AL112" s="780"/>
      <c r="AM112" s="780"/>
      <c r="AN112" s="780"/>
      <c r="AO112" s="781"/>
      <c r="AP112" s="824" t="s">
        <v>130</v>
      </c>
      <c r="AQ112" s="825"/>
      <c r="AR112" s="825"/>
      <c r="AS112" s="825"/>
      <c r="AT112" s="826"/>
      <c r="AU112" s="932"/>
      <c r="AV112" s="933"/>
      <c r="AW112" s="933"/>
      <c r="AX112" s="933"/>
      <c r="AY112" s="933"/>
      <c r="AZ112" s="817" t="s">
        <v>448</v>
      </c>
      <c r="BA112" s="752"/>
      <c r="BB112" s="752"/>
      <c r="BC112" s="752"/>
      <c r="BD112" s="752"/>
      <c r="BE112" s="752"/>
      <c r="BF112" s="752"/>
      <c r="BG112" s="752"/>
      <c r="BH112" s="752"/>
      <c r="BI112" s="752"/>
      <c r="BJ112" s="752"/>
      <c r="BK112" s="752"/>
      <c r="BL112" s="752"/>
      <c r="BM112" s="752"/>
      <c r="BN112" s="752"/>
      <c r="BO112" s="752"/>
      <c r="BP112" s="753"/>
      <c r="BQ112" s="789">
        <v>646508</v>
      </c>
      <c r="BR112" s="790"/>
      <c r="BS112" s="790"/>
      <c r="BT112" s="790"/>
      <c r="BU112" s="790"/>
      <c r="BV112" s="790">
        <v>551864</v>
      </c>
      <c r="BW112" s="790"/>
      <c r="BX112" s="790"/>
      <c r="BY112" s="790"/>
      <c r="BZ112" s="790"/>
      <c r="CA112" s="790">
        <v>427671</v>
      </c>
      <c r="CB112" s="790"/>
      <c r="CC112" s="790"/>
      <c r="CD112" s="790"/>
      <c r="CE112" s="790"/>
      <c r="CF112" s="875">
        <v>19.2</v>
      </c>
      <c r="CG112" s="876"/>
      <c r="CH112" s="876"/>
      <c r="CI112" s="876"/>
      <c r="CJ112" s="876"/>
      <c r="CK112" s="927"/>
      <c r="CL112" s="821"/>
      <c r="CM112" s="817"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130</v>
      </c>
      <c r="DH112" s="790"/>
      <c r="DI112" s="790"/>
      <c r="DJ112" s="790"/>
      <c r="DK112" s="790"/>
      <c r="DL112" s="790" t="s">
        <v>130</v>
      </c>
      <c r="DM112" s="790"/>
      <c r="DN112" s="790"/>
      <c r="DO112" s="790"/>
      <c r="DP112" s="790"/>
      <c r="DQ112" s="790" t="s">
        <v>443</v>
      </c>
      <c r="DR112" s="790"/>
      <c r="DS112" s="790"/>
      <c r="DT112" s="790"/>
      <c r="DU112" s="790"/>
      <c r="DV112" s="796" t="s">
        <v>130</v>
      </c>
      <c r="DW112" s="796"/>
      <c r="DX112" s="796"/>
      <c r="DY112" s="796"/>
      <c r="DZ112" s="797"/>
    </row>
    <row r="113" spans="1:130" s="230" customFormat="1" ht="26.25" customHeight="1">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57989</v>
      </c>
      <c r="AB113" s="919"/>
      <c r="AC113" s="919"/>
      <c r="AD113" s="919"/>
      <c r="AE113" s="920"/>
      <c r="AF113" s="921">
        <v>59826</v>
      </c>
      <c r="AG113" s="919"/>
      <c r="AH113" s="919"/>
      <c r="AI113" s="919"/>
      <c r="AJ113" s="920"/>
      <c r="AK113" s="921">
        <v>63769</v>
      </c>
      <c r="AL113" s="919"/>
      <c r="AM113" s="919"/>
      <c r="AN113" s="919"/>
      <c r="AO113" s="920"/>
      <c r="AP113" s="922">
        <v>2.9</v>
      </c>
      <c r="AQ113" s="923"/>
      <c r="AR113" s="923"/>
      <c r="AS113" s="923"/>
      <c r="AT113" s="924"/>
      <c r="AU113" s="932"/>
      <c r="AV113" s="933"/>
      <c r="AW113" s="933"/>
      <c r="AX113" s="933"/>
      <c r="AY113" s="933"/>
      <c r="AZ113" s="817" t="s">
        <v>451</v>
      </c>
      <c r="BA113" s="752"/>
      <c r="BB113" s="752"/>
      <c r="BC113" s="752"/>
      <c r="BD113" s="752"/>
      <c r="BE113" s="752"/>
      <c r="BF113" s="752"/>
      <c r="BG113" s="752"/>
      <c r="BH113" s="752"/>
      <c r="BI113" s="752"/>
      <c r="BJ113" s="752"/>
      <c r="BK113" s="752"/>
      <c r="BL113" s="752"/>
      <c r="BM113" s="752"/>
      <c r="BN113" s="752"/>
      <c r="BO113" s="752"/>
      <c r="BP113" s="753"/>
      <c r="BQ113" s="789">
        <v>139040</v>
      </c>
      <c r="BR113" s="790"/>
      <c r="BS113" s="790"/>
      <c r="BT113" s="790"/>
      <c r="BU113" s="790"/>
      <c r="BV113" s="790">
        <v>140527</v>
      </c>
      <c r="BW113" s="790"/>
      <c r="BX113" s="790"/>
      <c r="BY113" s="790"/>
      <c r="BZ113" s="790"/>
      <c r="CA113" s="790">
        <v>142291</v>
      </c>
      <c r="CB113" s="790"/>
      <c r="CC113" s="790"/>
      <c r="CD113" s="790"/>
      <c r="CE113" s="790"/>
      <c r="CF113" s="875">
        <v>6.4</v>
      </c>
      <c r="CG113" s="876"/>
      <c r="CH113" s="876"/>
      <c r="CI113" s="876"/>
      <c r="CJ113" s="876"/>
      <c r="CK113" s="927"/>
      <c r="CL113" s="821"/>
      <c r="CM113" s="817"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16152</v>
      </c>
      <c r="AB114" s="780"/>
      <c r="AC114" s="780"/>
      <c r="AD114" s="780"/>
      <c r="AE114" s="781"/>
      <c r="AF114" s="782">
        <v>20833</v>
      </c>
      <c r="AG114" s="780"/>
      <c r="AH114" s="780"/>
      <c r="AI114" s="780"/>
      <c r="AJ114" s="781"/>
      <c r="AK114" s="782">
        <v>24872</v>
      </c>
      <c r="AL114" s="780"/>
      <c r="AM114" s="780"/>
      <c r="AN114" s="780"/>
      <c r="AO114" s="781"/>
      <c r="AP114" s="824">
        <v>1.1000000000000001</v>
      </c>
      <c r="AQ114" s="825"/>
      <c r="AR114" s="825"/>
      <c r="AS114" s="825"/>
      <c r="AT114" s="826"/>
      <c r="AU114" s="932"/>
      <c r="AV114" s="933"/>
      <c r="AW114" s="933"/>
      <c r="AX114" s="933"/>
      <c r="AY114" s="933"/>
      <c r="AZ114" s="817" t="s">
        <v>454</v>
      </c>
      <c r="BA114" s="752"/>
      <c r="BB114" s="752"/>
      <c r="BC114" s="752"/>
      <c r="BD114" s="752"/>
      <c r="BE114" s="752"/>
      <c r="BF114" s="752"/>
      <c r="BG114" s="752"/>
      <c r="BH114" s="752"/>
      <c r="BI114" s="752"/>
      <c r="BJ114" s="752"/>
      <c r="BK114" s="752"/>
      <c r="BL114" s="752"/>
      <c r="BM114" s="752"/>
      <c r="BN114" s="752"/>
      <c r="BO114" s="752"/>
      <c r="BP114" s="753"/>
      <c r="BQ114" s="789" t="s">
        <v>130</v>
      </c>
      <c r="BR114" s="790"/>
      <c r="BS114" s="790"/>
      <c r="BT114" s="790"/>
      <c r="BU114" s="790"/>
      <c r="BV114" s="790" t="s">
        <v>130</v>
      </c>
      <c r="BW114" s="790"/>
      <c r="BX114" s="790"/>
      <c r="BY114" s="790"/>
      <c r="BZ114" s="790"/>
      <c r="CA114" s="790" t="s">
        <v>130</v>
      </c>
      <c r="CB114" s="790"/>
      <c r="CC114" s="790"/>
      <c r="CD114" s="790"/>
      <c r="CE114" s="790"/>
      <c r="CF114" s="875" t="s">
        <v>130</v>
      </c>
      <c r="CG114" s="876"/>
      <c r="CH114" s="876"/>
      <c r="CI114" s="876"/>
      <c r="CJ114" s="876"/>
      <c r="CK114" s="927"/>
      <c r="CL114" s="821"/>
      <c r="CM114" s="817"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1152</v>
      </c>
      <c r="AB115" s="919"/>
      <c r="AC115" s="919"/>
      <c r="AD115" s="919"/>
      <c r="AE115" s="920"/>
      <c r="AF115" s="921">
        <v>1152</v>
      </c>
      <c r="AG115" s="919"/>
      <c r="AH115" s="919"/>
      <c r="AI115" s="919"/>
      <c r="AJ115" s="920"/>
      <c r="AK115" s="921" t="s">
        <v>130</v>
      </c>
      <c r="AL115" s="919"/>
      <c r="AM115" s="919"/>
      <c r="AN115" s="919"/>
      <c r="AO115" s="920"/>
      <c r="AP115" s="922" t="s">
        <v>457</v>
      </c>
      <c r="AQ115" s="923"/>
      <c r="AR115" s="923"/>
      <c r="AS115" s="923"/>
      <c r="AT115" s="924"/>
      <c r="AU115" s="932"/>
      <c r="AV115" s="933"/>
      <c r="AW115" s="933"/>
      <c r="AX115" s="933"/>
      <c r="AY115" s="933"/>
      <c r="AZ115" s="817" t="s">
        <v>458</v>
      </c>
      <c r="BA115" s="752"/>
      <c r="BB115" s="752"/>
      <c r="BC115" s="752"/>
      <c r="BD115" s="752"/>
      <c r="BE115" s="752"/>
      <c r="BF115" s="752"/>
      <c r="BG115" s="752"/>
      <c r="BH115" s="752"/>
      <c r="BI115" s="752"/>
      <c r="BJ115" s="752"/>
      <c r="BK115" s="752"/>
      <c r="BL115" s="752"/>
      <c r="BM115" s="752"/>
      <c r="BN115" s="752"/>
      <c r="BO115" s="752"/>
      <c r="BP115" s="753"/>
      <c r="BQ115" s="789" t="s">
        <v>130</v>
      </c>
      <c r="BR115" s="790"/>
      <c r="BS115" s="790"/>
      <c r="BT115" s="790"/>
      <c r="BU115" s="790"/>
      <c r="BV115" s="790" t="s">
        <v>440</v>
      </c>
      <c r="BW115" s="790"/>
      <c r="BX115" s="790"/>
      <c r="BY115" s="790"/>
      <c r="BZ115" s="790"/>
      <c r="CA115" s="790" t="s">
        <v>440</v>
      </c>
      <c r="CB115" s="790"/>
      <c r="CC115" s="790"/>
      <c r="CD115" s="790"/>
      <c r="CE115" s="790"/>
      <c r="CF115" s="875" t="s">
        <v>443</v>
      </c>
      <c r="CG115" s="876"/>
      <c r="CH115" s="876"/>
      <c r="CI115" s="876"/>
      <c r="CJ115" s="876"/>
      <c r="CK115" s="927"/>
      <c r="CL115" s="821"/>
      <c r="CM115" s="817"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457</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130</v>
      </c>
      <c r="BW116" s="790"/>
      <c r="BX116" s="790"/>
      <c r="BY116" s="790"/>
      <c r="BZ116" s="790"/>
      <c r="CA116" s="790" t="s">
        <v>130</v>
      </c>
      <c r="CB116" s="790"/>
      <c r="CC116" s="790"/>
      <c r="CD116" s="790"/>
      <c r="CE116" s="790"/>
      <c r="CF116" s="875" t="s">
        <v>130</v>
      </c>
      <c r="CG116" s="876"/>
      <c r="CH116" s="876"/>
      <c r="CI116" s="876"/>
      <c r="CJ116" s="876"/>
      <c r="CK116" s="927"/>
      <c r="CL116" s="821"/>
      <c r="CM116" s="817"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463</v>
      </c>
      <c r="DR116" s="780"/>
      <c r="DS116" s="780"/>
      <c r="DT116" s="780"/>
      <c r="DU116" s="781"/>
      <c r="DV116" s="824" t="s">
        <v>130</v>
      </c>
      <c r="DW116" s="825"/>
      <c r="DX116" s="825"/>
      <c r="DY116" s="825"/>
      <c r="DZ116" s="826"/>
    </row>
    <row r="117" spans="1:130" s="230" customFormat="1" ht="26.25" customHeight="1">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323727</v>
      </c>
      <c r="AB117" s="903"/>
      <c r="AC117" s="903"/>
      <c r="AD117" s="903"/>
      <c r="AE117" s="904"/>
      <c r="AF117" s="905">
        <v>338442</v>
      </c>
      <c r="AG117" s="903"/>
      <c r="AH117" s="903"/>
      <c r="AI117" s="903"/>
      <c r="AJ117" s="904"/>
      <c r="AK117" s="905">
        <v>334646</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789" t="s">
        <v>443</v>
      </c>
      <c r="BR117" s="790"/>
      <c r="BS117" s="790"/>
      <c r="BT117" s="790"/>
      <c r="BU117" s="790"/>
      <c r="BV117" s="790" t="s">
        <v>463</v>
      </c>
      <c r="BW117" s="790"/>
      <c r="BX117" s="790"/>
      <c r="BY117" s="790"/>
      <c r="BZ117" s="790"/>
      <c r="CA117" s="790" t="s">
        <v>130</v>
      </c>
      <c r="CB117" s="790"/>
      <c r="CC117" s="790"/>
      <c r="CD117" s="790"/>
      <c r="CE117" s="790"/>
      <c r="CF117" s="875" t="s">
        <v>442</v>
      </c>
      <c r="CG117" s="876"/>
      <c r="CH117" s="876"/>
      <c r="CI117" s="876"/>
      <c r="CJ117" s="876"/>
      <c r="CK117" s="927"/>
      <c r="CL117" s="821"/>
      <c r="CM117" s="817"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443</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315</v>
      </c>
      <c r="AL118" s="896"/>
      <c r="AM118" s="896"/>
      <c r="AN118" s="896"/>
      <c r="AO118" s="897"/>
      <c r="AP118" s="899" t="s">
        <v>434</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7"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c r="A119" s="818" t="s">
        <v>438</v>
      </c>
      <c r="B119" s="819"/>
      <c r="C119" s="860" t="s">
        <v>439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443</v>
      </c>
      <c r="AB119" s="889"/>
      <c r="AC119" s="889"/>
      <c r="AD119" s="889"/>
      <c r="AE119" s="890"/>
      <c r="AF119" s="891" t="s">
        <v>130</v>
      </c>
      <c r="AG119" s="889"/>
      <c r="AH119" s="889"/>
      <c r="AI119" s="889"/>
      <c r="AJ119" s="890"/>
      <c r="AK119" s="891" t="s">
        <v>130</v>
      </c>
      <c r="AL119" s="889"/>
      <c r="AM119" s="889"/>
      <c r="AN119" s="889"/>
      <c r="AO119" s="890"/>
      <c r="AP119" s="892" t="s">
        <v>463</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469</v>
      </c>
      <c r="BP119" s="878"/>
      <c r="BQ119" s="879">
        <v>3485566</v>
      </c>
      <c r="BR119" s="845"/>
      <c r="BS119" s="845"/>
      <c r="BT119" s="845"/>
      <c r="BU119" s="845"/>
      <c r="BV119" s="845">
        <v>3402730</v>
      </c>
      <c r="BW119" s="845"/>
      <c r="BX119" s="845"/>
      <c r="BY119" s="845"/>
      <c r="BZ119" s="845"/>
      <c r="CA119" s="845">
        <v>3302277</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1152</v>
      </c>
      <c r="DH119" s="764"/>
      <c r="DI119" s="764"/>
      <c r="DJ119" s="764"/>
      <c r="DK119" s="765"/>
      <c r="DL119" s="766">
        <v>1152</v>
      </c>
      <c r="DM119" s="764"/>
      <c r="DN119" s="764"/>
      <c r="DO119" s="764"/>
      <c r="DP119" s="765"/>
      <c r="DQ119" s="766" t="s">
        <v>130</v>
      </c>
      <c r="DR119" s="764"/>
      <c r="DS119" s="764"/>
      <c r="DT119" s="764"/>
      <c r="DU119" s="765"/>
      <c r="DV119" s="848" t="s">
        <v>442</v>
      </c>
      <c r="DW119" s="849"/>
      <c r="DX119" s="849"/>
      <c r="DY119" s="849"/>
      <c r="DZ119" s="850"/>
    </row>
    <row r="120" spans="1:130" s="230" customFormat="1" ht="26.25" customHeight="1">
      <c r="A120" s="820"/>
      <c r="B120" s="821"/>
      <c r="C120" s="817"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471</v>
      </c>
      <c r="AV120" s="881"/>
      <c r="AW120" s="881"/>
      <c r="AX120" s="881"/>
      <c r="AY120" s="882"/>
      <c r="AZ120" s="860" t="s">
        <v>472</v>
      </c>
      <c r="BA120" s="810"/>
      <c r="BB120" s="810"/>
      <c r="BC120" s="810"/>
      <c r="BD120" s="810"/>
      <c r="BE120" s="810"/>
      <c r="BF120" s="810"/>
      <c r="BG120" s="810"/>
      <c r="BH120" s="810"/>
      <c r="BI120" s="810"/>
      <c r="BJ120" s="810"/>
      <c r="BK120" s="810"/>
      <c r="BL120" s="810"/>
      <c r="BM120" s="810"/>
      <c r="BN120" s="810"/>
      <c r="BO120" s="810"/>
      <c r="BP120" s="811"/>
      <c r="BQ120" s="861">
        <v>2058748</v>
      </c>
      <c r="BR120" s="842"/>
      <c r="BS120" s="842"/>
      <c r="BT120" s="842"/>
      <c r="BU120" s="842"/>
      <c r="BV120" s="842">
        <v>2294275</v>
      </c>
      <c r="BW120" s="842"/>
      <c r="BX120" s="842"/>
      <c r="BY120" s="842"/>
      <c r="BZ120" s="842"/>
      <c r="CA120" s="842">
        <v>2432695</v>
      </c>
      <c r="CB120" s="842"/>
      <c r="CC120" s="842"/>
      <c r="CD120" s="842"/>
      <c r="CE120" s="842"/>
      <c r="CF120" s="866">
        <v>109</v>
      </c>
      <c r="CG120" s="867"/>
      <c r="CH120" s="867"/>
      <c r="CI120" s="867"/>
      <c r="CJ120" s="867"/>
      <c r="CK120" s="868" t="s">
        <v>473</v>
      </c>
      <c r="CL120" s="852"/>
      <c r="CM120" s="852"/>
      <c r="CN120" s="852"/>
      <c r="CO120" s="853"/>
      <c r="CP120" s="872" t="s">
        <v>413</v>
      </c>
      <c r="CQ120" s="873"/>
      <c r="CR120" s="873"/>
      <c r="CS120" s="873"/>
      <c r="CT120" s="873"/>
      <c r="CU120" s="873"/>
      <c r="CV120" s="873"/>
      <c r="CW120" s="873"/>
      <c r="CX120" s="873"/>
      <c r="CY120" s="873"/>
      <c r="CZ120" s="873"/>
      <c r="DA120" s="873"/>
      <c r="DB120" s="873"/>
      <c r="DC120" s="873"/>
      <c r="DD120" s="873"/>
      <c r="DE120" s="873"/>
      <c r="DF120" s="874"/>
      <c r="DG120" s="861">
        <v>645934</v>
      </c>
      <c r="DH120" s="842"/>
      <c r="DI120" s="842"/>
      <c r="DJ120" s="842"/>
      <c r="DK120" s="842"/>
      <c r="DL120" s="842">
        <v>551803</v>
      </c>
      <c r="DM120" s="842"/>
      <c r="DN120" s="842"/>
      <c r="DO120" s="842"/>
      <c r="DP120" s="842"/>
      <c r="DQ120" s="842">
        <v>427646</v>
      </c>
      <c r="DR120" s="842"/>
      <c r="DS120" s="842"/>
      <c r="DT120" s="842"/>
      <c r="DU120" s="842"/>
      <c r="DV120" s="843">
        <v>19.2</v>
      </c>
      <c r="DW120" s="843"/>
      <c r="DX120" s="843"/>
      <c r="DY120" s="843"/>
      <c r="DZ120" s="844"/>
    </row>
    <row r="121" spans="1:130" s="230" customFormat="1" ht="26.25" customHeight="1">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443</v>
      </c>
      <c r="AG121" s="780"/>
      <c r="AH121" s="780"/>
      <c r="AI121" s="780"/>
      <c r="AJ121" s="781"/>
      <c r="AK121" s="782" t="s">
        <v>440</v>
      </c>
      <c r="AL121" s="780"/>
      <c r="AM121" s="780"/>
      <c r="AN121" s="780"/>
      <c r="AO121" s="781"/>
      <c r="AP121" s="824" t="s">
        <v>443</v>
      </c>
      <c r="AQ121" s="825"/>
      <c r="AR121" s="825"/>
      <c r="AS121" s="825"/>
      <c r="AT121" s="826"/>
      <c r="AU121" s="883"/>
      <c r="AV121" s="884"/>
      <c r="AW121" s="884"/>
      <c r="AX121" s="884"/>
      <c r="AY121" s="885"/>
      <c r="AZ121" s="817" t="s">
        <v>475</v>
      </c>
      <c r="BA121" s="752"/>
      <c r="BB121" s="752"/>
      <c r="BC121" s="752"/>
      <c r="BD121" s="752"/>
      <c r="BE121" s="752"/>
      <c r="BF121" s="752"/>
      <c r="BG121" s="752"/>
      <c r="BH121" s="752"/>
      <c r="BI121" s="752"/>
      <c r="BJ121" s="752"/>
      <c r="BK121" s="752"/>
      <c r="BL121" s="752"/>
      <c r="BM121" s="752"/>
      <c r="BN121" s="752"/>
      <c r="BO121" s="752"/>
      <c r="BP121" s="753"/>
      <c r="BQ121" s="789" t="s">
        <v>130</v>
      </c>
      <c r="BR121" s="790"/>
      <c r="BS121" s="790"/>
      <c r="BT121" s="790"/>
      <c r="BU121" s="790"/>
      <c r="BV121" s="790" t="s">
        <v>443</v>
      </c>
      <c r="BW121" s="790"/>
      <c r="BX121" s="790"/>
      <c r="BY121" s="790"/>
      <c r="BZ121" s="790"/>
      <c r="CA121" s="790" t="s">
        <v>130</v>
      </c>
      <c r="CB121" s="790"/>
      <c r="CC121" s="790"/>
      <c r="CD121" s="790"/>
      <c r="CE121" s="790"/>
      <c r="CF121" s="875" t="s">
        <v>463</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789">
        <v>574</v>
      </c>
      <c r="DH121" s="790"/>
      <c r="DI121" s="790"/>
      <c r="DJ121" s="790"/>
      <c r="DK121" s="790"/>
      <c r="DL121" s="790">
        <v>61</v>
      </c>
      <c r="DM121" s="790"/>
      <c r="DN121" s="790"/>
      <c r="DO121" s="790"/>
      <c r="DP121" s="790"/>
      <c r="DQ121" s="790">
        <v>25</v>
      </c>
      <c r="DR121" s="790"/>
      <c r="DS121" s="790"/>
      <c r="DT121" s="790"/>
      <c r="DU121" s="790"/>
      <c r="DV121" s="796">
        <v>0</v>
      </c>
      <c r="DW121" s="796"/>
      <c r="DX121" s="796"/>
      <c r="DY121" s="796"/>
      <c r="DZ121" s="797"/>
    </row>
    <row r="122" spans="1:130" s="230" customFormat="1" ht="26.25" customHeight="1">
      <c r="A122" s="820"/>
      <c r="B122" s="821"/>
      <c r="C122" s="817"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2668478</v>
      </c>
      <c r="BR122" s="845"/>
      <c r="BS122" s="845"/>
      <c r="BT122" s="845"/>
      <c r="BU122" s="845"/>
      <c r="BV122" s="845">
        <v>2611354</v>
      </c>
      <c r="BW122" s="845"/>
      <c r="BX122" s="845"/>
      <c r="BY122" s="845"/>
      <c r="BZ122" s="845"/>
      <c r="CA122" s="845">
        <v>2468279</v>
      </c>
      <c r="CB122" s="845"/>
      <c r="CC122" s="845"/>
      <c r="CD122" s="845"/>
      <c r="CE122" s="845"/>
      <c r="CF122" s="846">
        <v>110.6</v>
      </c>
      <c r="CG122" s="847"/>
      <c r="CH122" s="847"/>
      <c r="CI122" s="847"/>
      <c r="CJ122" s="847"/>
      <c r="CK122" s="869"/>
      <c r="CL122" s="855"/>
      <c r="CM122" s="855"/>
      <c r="CN122" s="855"/>
      <c r="CO122" s="856"/>
      <c r="CP122" s="835" t="s">
        <v>411</v>
      </c>
      <c r="CQ122" s="836"/>
      <c r="CR122" s="836"/>
      <c r="CS122" s="836"/>
      <c r="CT122" s="836"/>
      <c r="CU122" s="836"/>
      <c r="CV122" s="836"/>
      <c r="CW122" s="836"/>
      <c r="CX122" s="836"/>
      <c r="CY122" s="836"/>
      <c r="CZ122" s="836"/>
      <c r="DA122" s="836"/>
      <c r="DB122" s="836"/>
      <c r="DC122" s="836"/>
      <c r="DD122" s="836"/>
      <c r="DE122" s="836"/>
      <c r="DF122" s="837"/>
      <c r="DG122" s="789" t="s">
        <v>130</v>
      </c>
      <c r="DH122" s="790"/>
      <c r="DI122" s="790"/>
      <c r="DJ122" s="790"/>
      <c r="DK122" s="790"/>
      <c r="DL122" s="790" t="s">
        <v>130</v>
      </c>
      <c r="DM122" s="790"/>
      <c r="DN122" s="790"/>
      <c r="DO122" s="790"/>
      <c r="DP122" s="790"/>
      <c r="DQ122" s="790" t="s">
        <v>130</v>
      </c>
      <c r="DR122" s="790"/>
      <c r="DS122" s="790"/>
      <c r="DT122" s="790"/>
      <c r="DU122" s="790"/>
      <c r="DV122" s="796" t="s">
        <v>130</v>
      </c>
      <c r="DW122" s="796"/>
      <c r="DX122" s="796"/>
      <c r="DY122" s="796"/>
      <c r="DZ122" s="797"/>
    </row>
    <row r="123" spans="1:130" s="230" customFormat="1" ht="26.25" customHeight="1">
      <c r="A123" s="820"/>
      <c r="B123" s="821"/>
      <c r="C123" s="817"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477</v>
      </c>
      <c r="BP123" s="878"/>
      <c r="BQ123" s="832">
        <v>4727226</v>
      </c>
      <c r="BR123" s="833"/>
      <c r="BS123" s="833"/>
      <c r="BT123" s="833"/>
      <c r="BU123" s="833"/>
      <c r="BV123" s="833">
        <v>4905629</v>
      </c>
      <c r="BW123" s="833"/>
      <c r="BX123" s="833"/>
      <c r="BY123" s="833"/>
      <c r="BZ123" s="833"/>
      <c r="CA123" s="833">
        <v>4900974</v>
      </c>
      <c r="CB123" s="833"/>
      <c r="CC123" s="833"/>
      <c r="CD123" s="833"/>
      <c r="CE123" s="833"/>
      <c r="CF123" s="748"/>
      <c r="CG123" s="749"/>
      <c r="CH123" s="749"/>
      <c r="CI123" s="749"/>
      <c r="CJ123" s="834"/>
      <c r="CK123" s="869"/>
      <c r="CL123" s="855"/>
      <c r="CM123" s="855"/>
      <c r="CN123" s="855"/>
      <c r="CO123" s="856"/>
      <c r="CP123" s="835" t="s">
        <v>478</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c r="A124" s="820"/>
      <c r="B124" s="821"/>
      <c r="C124" s="817"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442</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c r="A125" s="820"/>
      <c r="B125" s="821"/>
      <c r="C125" s="817"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1152</v>
      </c>
      <c r="AB125" s="780"/>
      <c r="AC125" s="780"/>
      <c r="AD125" s="780"/>
      <c r="AE125" s="781"/>
      <c r="AF125" s="782">
        <v>1152</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10"/>
      <c r="CR125" s="810"/>
      <c r="CS125" s="810"/>
      <c r="CT125" s="810"/>
      <c r="CU125" s="810"/>
      <c r="CV125" s="810"/>
      <c r="CW125" s="810"/>
      <c r="CX125" s="810"/>
      <c r="CY125" s="810"/>
      <c r="CZ125" s="810"/>
      <c r="DA125" s="810"/>
      <c r="DB125" s="810"/>
      <c r="DC125" s="810"/>
      <c r="DD125" s="810"/>
      <c r="DE125" s="810"/>
      <c r="DF125" s="811"/>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c r="A126" s="820"/>
      <c r="B126" s="821"/>
      <c r="C126" s="817"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440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483</v>
      </c>
      <c r="CQ126" s="752"/>
      <c r="CR126" s="752"/>
      <c r="CS126" s="752"/>
      <c r="CT126" s="752"/>
      <c r="CU126" s="752"/>
      <c r="CV126" s="752"/>
      <c r="CW126" s="752"/>
      <c r="CX126" s="752"/>
      <c r="CY126" s="752"/>
      <c r="CZ126" s="752"/>
      <c r="DA126" s="752"/>
      <c r="DB126" s="752"/>
      <c r="DC126" s="752"/>
      <c r="DD126" s="752"/>
      <c r="DE126" s="752"/>
      <c r="DF126" s="753"/>
      <c r="DG126" s="789" t="s">
        <v>130</v>
      </c>
      <c r="DH126" s="790"/>
      <c r="DI126" s="790"/>
      <c r="DJ126" s="790"/>
      <c r="DK126" s="790"/>
      <c r="DL126" s="790" t="s">
        <v>440</v>
      </c>
      <c r="DM126" s="790"/>
      <c r="DN126" s="790"/>
      <c r="DO126" s="790"/>
      <c r="DP126" s="790"/>
      <c r="DQ126" s="790" t="s">
        <v>130</v>
      </c>
      <c r="DR126" s="790"/>
      <c r="DS126" s="790"/>
      <c r="DT126" s="790"/>
      <c r="DU126" s="790"/>
      <c r="DV126" s="796" t="s">
        <v>130</v>
      </c>
      <c r="DW126" s="796"/>
      <c r="DX126" s="796"/>
      <c r="DY126" s="796"/>
      <c r="DZ126" s="797"/>
    </row>
    <row r="127" spans="1:130" s="230" customFormat="1" ht="26.25" customHeight="1">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463</v>
      </c>
      <c r="AL127" s="780"/>
      <c r="AM127" s="780"/>
      <c r="AN127" s="780"/>
      <c r="AO127" s="781"/>
      <c r="AP127" s="824" t="s">
        <v>130</v>
      </c>
      <c r="AQ127" s="825"/>
      <c r="AR127" s="825"/>
      <c r="AS127" s="825"/>
      <c r="AT127" s="826"/>
      <c r="AU127" s="232"/>
      <c r="AV127" s="232"/>
      <c r="AW127" s="232"/>
      <c r="AX127" s="841" t="s">
        <v>485</v>
      </c>
      <c r="AY127" s="814"/>
      <c r="AZ127" s="814"/>
      <c r="BA127" s="814"/>
      <c r="BB127" s="814"/>
      <c r="BC127" s="814"/>
      <c r="BD127" s="814"/>
      <c r="BE127" s="815"/>
      <c r="BF127" s="813" t="s">
        <v>486</v>
      </c>
      <c r="BG127" s="814"/>
      <c r="BH127" s="814"/>
      <c r="BI127" s="814"/>
      <c r="BJ127" s="814"/>
      <c r="BK127" s="814"/>
      <c r="BL127" s="815"/>
      <c r="BM127" s="813" t="s">
        <v>487</v>
      </c>
      <c r="BN127" s="814"/>
      <c r="BO127" s="814"/>
      <c r="BP127" s="814"/>
      <c r="BQ127" s="814"/>
      <c r="BR127" s="814"/>
      <c r="BS127" s="815"/>
      <c r="BT127" s="813" t="s">
        <v>488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489</v>
      </c>
      <c r="CQ127" s="752"/>
      <c r="CR127" s="752"/>
      <c r="CS127" s="752"/>
      <c r="CT127" s="752"/>
      <c r="CU127" s="752"/>
      <c r="CV127" s="752"/>
      <c r="CW127" s="752"/>
      <c r="CX127" s="752"/>
      <c r="CY127" s="752"/>
      <c r="CZ127" s="752"/>
      <c r="DA127" s="752"/>
      <c r="DB127" s="752"/>
      <c r="DC127" s="752"/>
      <c r="DD127" s="752"/>
      <c r="DE127" s="752"/>
      <c r="DF127" s="753"/>
      <c r="DG127" s="789" t="s">
        <v>130</v>
      </c>
      <c r="DH127" s="790"/>
      <c r="DI127" s="790"/>
      <c r="DJ127" s="790"/>
      <c r="DK127" s="790"/>
      <c r="DL127" s="790" t="s">
        <v>130</v>
      </c>
      <c r="DM127" s="790"/>
      <c r="DN127" s="790"/>
      <c r="DO127" s="790"/>
      <c r="DP127" s="790"/>
      <c r="DQ127" s="790" t="s">
        <v>130</v>
      </c>
      <c r="DR127" s="790"/>
      <c r="DS127" s="790"/>
      <c r="DT127" s="790"/>
      <c r="DU127" s="790"/>
      <c r="DV127" s="796" t="s">
        <v>130</v>
      </c>
      <c r="DW127" s="796"/>
      <c r="DX127" s="796"/>
      <c r="DY127" s="796"/>
      <c r="DZ127" s="797"/>
    </row>
    <row r="128" spans="1:130" s="230" customFormat="1" ht="26.25" customHeight="1" thickBot="1">
      <c r="A128" s="798" t="s">
        <v>490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491</v>
      </c>
      <c r="X128" s="800"/>
      <c r="Y128" s="800"/>
      <c r="Z128" s="801"/>
      <c r="AA128" s="802">
        <v>688</v>
      </c>
      <c r="AB128" s="803"/>
      <c r="AC128" s="803"/>
      <c r="AD128" s="803"/>
      <c r="AE128" s="804"/>
      <c r="AF128" s="805" t="s">
        <v>130</v>
      </c>
      <c r="AG128" s="803"/>
      <c r="AH128" s="803"/>
      <c r="AI128" s="803"/>
      <c r="AJ128" s="804"/>
      <c r="AK128" s="805">
        <v>37</v>
      </c>
      <c r="AL128" s="803"/>
      <c r="AM128" s="803"/>
      <c r="AN128" s="803"/>
      <c r="AO128" s="804"/>
      <c r="AP128" s="806"/>
      <c r="AQ128" s="807"/>
      <c r="AR128" s="807"/>
      <c r="AS128" s="807"/>
      <c r="AT128" s="808"/>
      <c r="AU128" s="232"/>
      <c r="AV128" s="232"/>
      <c r="AW128" s="232"/>
      <c r="AX128" s="809" t="s">
        <v>492</v>
      </c>
      <c r="AY128" s="810"/>
      <c r="AZ128" s="810"/>
      <c r="BA128" s="810"/>
      <c r="BB128" s="810"/>
      <c r="BC128" s="810"/>
      <c r="BD128" s="810"/>
      <c r="BE128" s="811"/>
      <c r="BF128" s="786" t="s">
        <v>130</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493</v>
      </c>
      <c r="CQ128" s="730"/>
      <c r="CR128" s="730"/>
      <c r="CS128" s="730"/>
      <c r="CT128" s="730"/>
      <c r="CU128" s="730"/>
      <c r="CV128" s="730"/>
      <c r="CW128" s="730"/>
      <c r="CX128" s="730"/>
      <c r="CY128" s="730"/>
      <c r="CZ128" s="730"/>
      <c r="DA128" s="730"/>
      <c r="DB128" s="730"/>
      <c r="DC128" s="730"/>
      <c r="DD128" s="730"/>
      <c r="DE128" s="730"/>
      <c r="DF128" s="731"/>
      <c r="DG128" s="792" t="s">
        <v>130</v>
      </c>
      <c r="DH128" s="793"/>
      <c r="DI128" s="793"/>
      <c r="DJ128" s="793"/>
      <c r="DK128" s="793"/>
      <c r="DL128" s="793" t="s">
        <v>463</v>
      </c>
      <c r="DM128" s="793"/>
      <c r="DN128" s="793"/>
      <c r="DO128" s="793"/>
      <c r="DP128" s="793"/>
      <c r="DQ128" s="793" t="s">
        <v>130</v>
      </c>
      <c r="DR128" s="793"/>
      <c r="DS128" s="793"/>
      <c r="DT128" s="793"/>
      <c r="DU128" s="793"/>
      <c r="DV128" s="794" t="s">
        <v>130</v>
      </c>
      <c r="DW128" s="794"/>
      <c r="DX128" s="794"/>
      <c r="DY128" s="794"/>
      <c r="DZ128" s="795"/>
    </row>
    <row r="129" spans="1:131" s="230"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2364254</v>
      </c>
      <c r="AB129" s="780"/>
      <c r="AC129" s="780"/>
      <c r="AD129" s="780"/>
      <c r="AE129" s="781"/>
      <c r="AF129" s="782">
        <v>2537351</v>
      </c>
      <c r="AG129" s="780"/>
      <c r="AH129" s="780"/>
      <c r="AI129" s="780"/>
      <c r="AJ129" s="781"/>
      <c r="AK129" s="782">
        <v>2463728</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238976</v>
      </c>
      <c r="AB130" s="780"/>
      <c r="AC130" s="780"/>
      <c r="AD130" s="780"/>
      <c r="AE130" s="781"/>
      <c r="AF130" s="782">
        <v>245856</v>
      </c>
      <c r="AG130" s="780"/>
      <c r="AH130" s="780"/>
      <c r="AI130" s="780"/>
      <c r="AJ130" s="781"/>
      <c r="AK130" s="782">
        <v>232259</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2125278</v>
      </c>
      <c r="AB131" s="764"/>
      <c r="AC131" s="764"/>
      <c r="AD131" s="764"/>
      <c r="AE131" s="765"/>
      <c r="AF131" s="766">
        <v>2291495</v>
      </c>
      <c r="AG131" s="764"/>
      <c r="AH131" s="764"/>
      <c r="AI131" s="764"/>
      <c r="AJ131" s="765"/>
      <c r="AK131" s="766">
        <v>2231469</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3.9553884240000001</v>
      </c>
      <c r="AB132" s="745"/>
      <c r="AC132" s="745"/>
      <c r="AD132" s="745"/>
      <c r="AE132" s="746"/>
      <c r="AF132" s="747">
        <v>4.0404190279999996</v>
      </c>
      <c r="AG132" s="745"/>
      <c r="AH132" s="745"/>
      <c r="AI132" s="745"/>
      <c r="AJ132" s="746"/>
      <c r="AK132" s="747">
        <v>4.5866646590000002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2.7</v>
      </c>
      <c r="AB133" s="724"/>
      <c r="AC133" s="724"/>
      <c r="AD133" s="724"/>
      <c r="AE133" s="725"/>
      <c r="AF133" s="723">
        <v>3.7</v>
      </c>
      <c r="AG133" s="724"/>
      <c r="AH133" s="724"/>
      <c r="AI133" s="724"/>
      <c r="AJ133" s="725"/>
      <c r="AK133" s="723">
        <v>4.0999999999999996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EAGtgWXCvHbtH7fSXwJVbSFe1qFs1Z8jQ6aN/Cj1L/jBwQApsnLf1VY6yiBvrRD7N0AA6rVeI6AmFHK+TkbQ==" saltValue="Q6VOWfHWs+ipgspJucJS1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Cwv4hH3V8QOoMsvlTLBFGXL+5hGW/x2s7ZazHbRFqwwPIGf0LZZAtZ/M227Ga8H1Ld8hvV7FfNPOXFi0wGrMlQ==" saltValue="TcdpNbNnJujoDolGZgaF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5" sqref="A5"/>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TBt9LEwLgc5A15XGN+5tP/9OPEJzRf6kB3bWp4w2vaftt4urs68grd6NrdgyYXZ4Sdy/vLl1kYgeucnYcJuig==" saltValue="o92PZSQQ5ip0fggQLXk3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708299</v>
      </c>
      <c r="AP9" s="281">
        <v>87617</v>
      </c>
      <c r="AQ9" s="282">
        <v>138583</v>
      </c>
      <c r="AR9" s="283">
        <v>-36.799999999999997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92126</v>
      </c>
      <c r="AP10" s="284">
        <v>11396</v>
      </c>
      <c r="AQ10" s="285">
        <v>15847</v>
      </c>
      <c r="AR10" s="286">
        <v>-28.1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t="s">
        <v>515</v>
      </c>
      <c r="AP11" s="284" t="s">
        <v>515</v>
      </c>
      <c r="AQ11" s="285">
        <v>2224</v>
      </c>
      <c r="AR11" s="286" t="s">
        <v>515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515</v>
      </c>
      <c r="AP12" s="284" t="s">
        <v>515</v>
      </c>
      <c r="AQ12" s="285" t="s">
        <v>515</v>
      </c>
      <c r="AR12" s="286" t="s">
        <v>515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46381</v>
      </c>
      <c r="AP13" s="284">
        <v>5737</v>
      </c>
      <c r="AQ13" s="285">
        <v>5571</v>
      </c>
      <c r="AR13" s="286">
        <v>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10214</v>
      </c>
      <c r="AP14" s="284">
        <v>1263</v>
      </c>
      <c r="AQ14" s="285">
        <v>2766</v>
      </c>
      <c r="AR14" s="286">
        <v>-54.3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-44385</v>
      </c>
      <c r="AP15" s="284">
        <v>-5490</v>
      </c>
      <c r="AQ15" s="285">
        <v>-9361</v>
      </c>
      <c r="AR15" s="286">
        <v>-41.4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812635</v>
      </c>
      <c r="AP16" s="284">
        <v>100524</v>
      </c>
      <c r="AQ16" s="285">
        <v>155632</v>
      </c>
      <c r="AR16" s="286">
        <v>-35.4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9.15</v>
      </c>
      <c r="AP21" s="298">
        <v>13.83</v>
      </c>
      <c r="AQ21" s="299">
        <v>-4.68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95</v>
      </c>
      <c r="AP22" s="303">
        <v>96.2</v>
      </c>
      <c r="AQ22" s="304">
        <v>-1.2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246005</v>
      </c>
      <c r="AP32" s="312">
        <v>30431</v>
      </c>
      <c r="AQ32" s="313">
        <v>82029</v>
      </c>
      <c r="AR32" s="314">
        <v>-62.9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515</v>
      </c>
      <c r="AP33" s="312" t="s">
        <v>515</v>
      </c>
      <c r="AQ33" s="313" t="s">
        <v>515</v>
      </c>
      <c r="AR33" s="314" t="s">
        <v>515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515</v>
      </c>
      <c r="AP34" s="312" t="s">
        <v>515</v>
      </c>
      <c r="AQ34" s="313" t="s">
        <v>515</v>
      </c>
      <c r="AR34" s="314" t="s">
        <v>515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63769</v>
      </c>
      <c r="AP35" s="312">
        <v>7888</v>
      </c>
      <c r="AQ35" s="313">
        <v>28200</v>
      </c>
      <c r="AR35" s="314">
        <v>-72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24872</v>
      </c>
      <c r="AP36" s="312">
        <v>3077</v>
      </c>
      <c r="AQ36" s="313">
        <v>4770</v>
      </c>
      <c r="AR36" s="314">
        <v>-35.5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515</v>
      </c>
      <c r="AP37" s="312" t="s">
        <v>515</v>
      </c>
      <c r="AQ37" s="313">
        <v>525</v>
      </c>
      <c r="AR37" s="314" t="s">
        <v>515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515</v>
      </c>
      <c r="AP38" s="315" t="s">
        <v>515</v>
      </c>
      <c r="AQ38" s="316">
        <v>4</v>
      </c>
      <c r="AR38" s="304" t="s">
        <v>515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-37</v>
      </c>
      <c r="AP39" s="312">
        <v>-5</v>
      </c>
      <c r="AQ39" s="313">
        <v>-1861</v>
      </c>
      <c r="AR39" s="314">
        <v>-99.7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-232259</v>
      </c>
      <c r="AP40" s="312">
        <v>-28731</v>
      </c>
      <c r="AQ40" s="313">
        <v>-76879</v>
      </c>
      <c r="AR40" s="314">
        <v>-62.6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102350</v>
      </c>
      <c r="AP41" s="312">
        <v>12661</v>
      </c>
      <c r="AQ41" s="313">
        <v>36788</v>
      </c>
      <c r="AR41" s="314">
        <v>-65.599999999999994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339191</v>
      </c>
      <c r="AN51" s="334">
        <v>41099</v>
      </c>
      <c r="AO51" s="335">
        <v>-6.8</v>
      </c>
      <c r="AP51" s="336">
        <v>114790</v>
      </c>
      <c r="AQ51" s="337">
        <v>-6.6</v>
      </c>
      <c r="AR51" s="338">
        <v>-0.2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287583</v>
      </c>
      <c r="AN52" s="342">
        <v>34846</v>
      </c>
      <c r="AO52" s="343">
        <v>17.8</v>
      </c>
      <c r="AP52" s="344">
        <v>55601</v>
      </c>
      <c r="AQ52" s="345">
        <v>-15.5</v>
      </c>
      <c r="AR52" s="346">
        <v>33.299999999999997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337943</v>
      </c>
      <c r="AN53" s="334">
        <v>40760</v>
      </c>
      <c r="AO53" s="335">
        <v>-0.8</v>
      </c>
      <c r="AP53" s="336">
        <v>126262</v>
      </c>
      <c r="AQ53" s="337">
        <v>10</v>
      </c>
      <c r="AR53" s="338">
        <v>-10.8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275098</v>
      </c>
      <c r="AN54" s="342">
        <v>33180</v>
      </c>
      <c r="AO54" s="343">
        <v>-4.8</v>
      </c>
      <c r="AP54" s="344">
        <v>56769</v>
      </c>
      <c r="AQ54" s="345">
        <v>2.1</v>
      </c>
      <c r="AR54" s="346">
        <v>-6.9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327952</v>
      </c>
      <c r="AN55" s="334">
        <v>40161</v>
      </c>
      <c r="AO55" s="335">
        <v>-1.5</v>
      </c>
      <c r="AP55" s="336">
        <v>126525</v>
      </c>
      <c r="AQ55" s="337">
        <v>0.2</v>
      </c>
      <c r="AR55" s="338">
        <v>-1.7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173281</v>
      </c>
      <c r="AN56" s="342">
        <v>21220</v>
      </c>
      <c r="AO56" s="343">
        <v>-36</v>
      </c>
      <c r="AP56" s="344">
        <v>67052</v>
      </c>
      <c r="AQ56" s="345">
        <v>18.100000000000001</v>
      </c>
      <c r="AR56" s="346">
        <v>-54.1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415343</v>
      </c>
      <c r="AN57" s="334">
        <v>51769</v>
      </c>
      <c r="AO57" s="335">
        <v>28.9</v>
      </c>
      <c r="AP57" s="336">
        <v>122054</v>
      </c>
      <c r="AQ57" s="337">
        <v>-3.5</v>
      </c>
      <c r="AR57" s="338">
        <v>32.4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181356</v>
      </c>
      <c r="AN58" s="342">
        <v>22605</v>
      </c>
      <c r="AO58" s="343">
        <v>6.5</v>
      </c>
      <c r="AP58" s="344">
        <v>68298</v>
      </c>
      <c r="AQ58" s="345">
        <v>1.9</v>
      </c>
      <c r="AR58" s="346">
        <v>4.5999999999999996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434868</v>
      </c>
      <c r="AN59" s="334">
        <v>53794</v>
      </c>
      <c r="AO59" s="335">
        <v>3.9</v>
      </c>
      <c r="AP59" s="336">
        <v>111644</v>
      </c>
      <c r="AQ59" s="337">
        <v>-8.5</v>
      </c>
      <c r="AR59" s="338">
        <v>12.4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89941</v>
      </c>
      <c r="AN60" s="342">
        <v>11126</v>
      </c>
      <c r="AO60" s="343">
        <v>-50.8</v>
      </c>
      <c r="AP60" s="344">
        <v>66606</v>
      </c>
      <c r="AQ60" s="345">
        <v>-2.5</v>
      </c>
      <c r="AR60" s="346">
        <v>-48.3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371059</v>
      </c>
      <c r="AN61" s="349">
        <v>45517</v>
      </c>
      <c r="AO61" s="350">
        <v>4.7</v>
      </c>
      <c r="AP61" s="351">
        <v>120255</v>
      </c>
      <c r="AQ61" s="352">
        <v>-1.7</v>
      </c>
      <c r="AR61" s="338">
        <v>6.4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201452</v>
      </c>
      <c r="AN62" s="342">
        <v>24595</v>
      </c>
      <c r="AO62" s="343">
        <v>-13.5</v>
      </c>
      <c r="AP62" s="344">
        <v>62865</v>
      </c>
      <c r="AQ62" s="345">
        <v>0.8</v>
      </c>
      <c r="AR62" s="346">
        <v>-14.3</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A38qy0HML4oSRkkhZGYsSoDufpFVhLIug73MqlB+nDkq2zxQ7op9oFMWrfRG9C5xf1mYeQmV7p2ImOWdbV+1Kg==" saltValue="Pa68ggD1+tFraM5Qx0TB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0" spans="125:125" ht="13.5" hidden="1" customHeight="1"/>
    <row r="121" spans="125:125" ht="13.5" hidden="1" customHeight="1">
      <c r="DU121" s="259"/>
    </row>
  </sheetData>
  <sheetProtection algorithmName="SHA-512" hashValue="uD+tCdxKaA27EOypUnNSmIPoTN78x0U+D6tP6jNTN2mdIxfw6+i94OZvDEaD6qNDlZr6Ipp0u1psvTvL/3/adw==" saltValue="NsF7foHnUFA6BDcYkZJQ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k+oP/fYvPbWH0pOUrhxHyu/3SPJz+j40EjNHVT+PV2d7Wc43dqKcwKkEIGOSTIm2arqrARVNr0zBCh7+1uwwnQ==" saltValue="mBHY9EzeOlvYhzJBdVkb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39" t="s">
        <v>3</v>
      </c>
      <c r="D47" s="1139"/>
      <c r="E47" s="1140"/>
      <c r="F47" s="11">
        <v>43.43</v>
      </c>
      <c r="G47" s="12">
        <v>39.020000000000003</v>
      </c>
      <c r="H47" s="12">
        <v>42.02</v>
      </c>
      <c r="I47" s="12">
        <v>46.11</v>
      </c>
      <c r="J47" s="13">
        <v>52.05</v>
      </c>
    </row>
    <row r="48" spans="2:10" ht="57.75" customHeight="1">
      <c r="B48" s="14"/>
      <c r="C48" s="1141" t="s">
        <v>4</v>
      </c>
      <c r="D48" s="1141"/>
      <c r="E48" s="1142"/>
      <c r="F48" s="15">
        <v>4.24</v>
      </c>
      <c r="G48" s="16">
        <v>4.93</v>
      </c>
      <c r="H48" s="16">
        <v>8.34</v>
      </c>
      <c r="I48" s="16">
        <v>8.2899999999999991</v>
      </c>
      <c r="J48" s="17">
        <v>9.39</v>
      </c>
    </row>
    <row r="49" spans="2:10" ht="57.75" customHeight="1" thickBot="1">
      <c r="B49" s="18"/>
      <c r="C49" s="1143" t="s">
        <v>5</v>
      </c>
      <c r="D49" s="1143"/>
      <c r="E49" s="1144"/>
      <c r="F49" s="19" t="s">
        <v>562</v>
      </c>
      <c r="G49" s="20" t="s">
        <v>563</v>
      </c>
      <c r="H49" s="20">
        <v>9.02</v>
      </c>
      <c r="I49" s="20">
        <v>7.47</v>
      </c>
      <c r="J49" s="21">
        <v>5.42</v>
      </c>
    </row>
    <row r="50" spans="2:10"/>
  </sheetData>
  <sheetProtection algorithmName="SHA-512" hashValue="4jepTrwaXpQq0gIUBggGR/RjjAv4NL16smut2h+fHh9LPNVrmSmMU3B1mxNUwL64BulwuJqP7Rd8rxuo98R/hg==" saltValue="EccSFweWzxQ0EQIFwI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51" t="s">
        <v>564</v>
      </c>
      <c r="D34" s="1151"/>
      <c r="E34" s="1152"/>
      <c r="F34" s="32">
        <v>26.04</v>
      </c>
      <c r="G34" s="33">
        <v>27.29</v>
      </c>
      <c r="H34" s="33">
        <v>26.76</v>
      </c>
      <c r="I34" s="33">
        <v>23.94</v>
      </c>
      <c r="J34" s="34">
        <v>23.7</v>
      </c>
      <c r="K34" s="22"/>
      <c r="L34" s="22"/>
      <c r="M34" s="22"/>
      <c r="N34" s="22"/>
      <c r="O34" s="22"/>
      <c r="P34" s="22"/>
    </row>
    <row r="35" spans="1:16" ht="39" customHeight="1">
      <c r="A35" s="22"/>
      <c r="B35" s="35"/>
      <c r="C35" s="1145" t="s">
        <v>565</v>
      </c>
      <c r="D35" s="1146"/>
      <c r="E35" s="1147"/>
      <c r="F35" s="36">
        <v>4.24</v>
      </c>
      <c r="G35" s="37">
        <v>4.93</v>
      </c>
      <c r="H35" s="37">
        <v>8.34</v>
      </c>
      <c r="I35" s="37">
        <v>8.2799999999999994</v>
      </c>
      <c r="J35" s="38">
        <v>9.3800000000000008</v>
      </c>
      <c r="K35" s="22"/>
      <c r="L35" s="22"/>
      <c r="M35" s="22"/>
      <c r="N35" s="22"/>
      <c r="O35" s="22"/>
      <c r="P35" s="22"/>
    </row>
    <row r="36" spans="1:16" ht="39" customHeight="1">
      <c r="A36" s="22"/>
      <c r="B36" s="35"/>
      <c r="C36" s="1145" t="s">
        <v>566</v>
      </c>
      <c r="D36" s="1146"/>
      <c r="E36" s="1147"/>
      <c r="F36" s="36" t="s">
        <v>515</v>
      </c>
      <c r="G36" s="37">
        <v>6.63</v>
      </c>
      <c r="H36" s="37">
        <v>8.42</v>
      </c>
      <c r="I36" s="37">
        <v>4.92</v>
      </c>
      <c r="J36" s="38">
        <v>5.39</v>
      </c>
      <c r="K36" s="22"/>
      <c r="L36" s="22"/>
      <c r="M36" s="22"/>
      <c r="N36" s="22"/>
      <c r="O36" s="22"/>
      <c r="P36" s="22"/>
    </row>
    <row r="37" spans="1:16" ht="39" customHeight="1">
      <c r="A37" s="22"/>
      <c r="B37" s="35"/>
      <c r="C37" s="1145" t="s">
        <v>567</v>
      </c>
      <c r="D37" s="1146"/>
      <c r="E37" s="1147"/>
      <c r="F37" s="36">
        <v>7.17</v>
      </c>
      <c r="G37" s="37">
        <v>3.31</v>
      </c>
      <c r="H37" s="37">
        <v>4.18</v>
      </c>
      <c r="I37" s="37">
        <v>3.72</v>
      </c>
      <c r="J37" s="38">
        <v>3.25</v>
      </c>
      <c r="K37" s="22"/>
      <c r="L37" s="22"/>
      <c r="M37" s="22"/>
      <c r="N37" s="22"/>
      <c r="O37" s="22"/>
      <c r="P37" s="22"/>
    </row>
    <row r="38" spans="1:16" ht="39" customHeight="1">
      <c r="A38" s="22"/>
      <c r="B38" s="35"/>
      <c r="C38" s="1145" t="s">
        <v>568</v>
      </c>
      <c r="D38" s="1146"/>
      <c r="E38" s="1147"/>
      <c r="F38" s="36">
        <v>0.1</v>
      </c>
      <c r="G38" s="37">
        <v>0.1</v>
      </c>
      <c r="H38" s="37">
        <v>0.14000000000000001</v>
      </c>
      <c r="I38" s="37">
        <v>0.1</v>
      </c>
      <c r="J38" s="38">
        <v>0.15</v>
      </c>
      <c r="K38" s="22"/>
      <c r="L38" s="22"/>
      <c r="M38" s="22"/>
      <c r="N38" s="22"/>
      <c r="O38" s="22"/>
      <c r="P38" s="22"/>
    </row>
    <row r="39" spans="1:16" ht="39" customHeight="1">
      <c r="A39" s="22"/>
      <c r="B39" s="35"/>
      <c r="C39" s="1145" t="s">
        <v>569</v>
      </c>
      <c r="D39" s="1146"/>
      <c r="E39" s="1147"/>
      <c r="F39" s="36">
        <v>1.34</v>
      </c>
      <c r="G39" s="37">
        <v>0.72</v>
      </c>
      <c r="H39" s="37">
        <v>0.62</v>
      </c>
      <c r="I39" s="37">
        <v>0.06</v>
      </c>
      <c r="J39" s="38">
        <v>0.14000000000000001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c r="A43" s="22"/>
      <c r="B43" s="40"/>
      <c r="C43" s="1148" t="s">
        <v>571</v>
      </c>
      <c r="D43" s="1149"/>
      <c r="E43" s="1150"/>
      <c r="F43" s="41">
        <v>1.7</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bONbTPBmf1LAD1T5SavSayrtVpNGBl3SYsDYysPmFo2C1YQY9xUCXSap1NTbezylwltQP8D95vV/1phVWteyQ==" saltValue="j8SnQE/Rltn4KUxI7FG7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76" t="s">
        <v>11</v>
      </c>
      <c r="C45" s="1177"/>
      <c r="D45" s="58"/>
      <c r="E45" s="1182" t="s">
        <v>12</v>
      </c>
      <c r="F45" s="1182"/>
      <c r="G45" s="1182"/>
      <c r="H45" s="1182"/>
      <c r="I45" s="1182"/>
      <c r="J45" s="1183"/>
      <c r="K45" s="59">
        <v>234</v>
      </c>
      <c r="L45" s="60">
        <v>231</v>
      </c>
      <c r="M45" s="60">
        <v>248</v>
      </c>
      <c r="N45" s="60">
        <v>257</v>
      </c>
      <c r="O45" s="61">
        <v>246</v>
      </c>
      <c r="P45" s="48"/>
      <c r="Q45" s="48"/>
      <c r="R45" s="48"/>
      <c r="S45" s="48"/>
      <c r="T45" s="48"/>
      <c r="U45" s="48"/>
    </row>
    <row r="46" spans="1:21" ht="30.75" customHeight="1">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c r="A48" s="48"/>
      <c r="B48" s="1178"/>
      <c r="C48" s="1179"/>
      <c r="D48" s="62"/>
      <c r="E48" s="1155" t="s">
        <v>15</v>
      </c>
      <c r="F48" s="1155"/>
      <c r="G48" s="1155"/>
      <c r="H48" s="1155"/>
      <c r="I48" s="1155"/>
      <c r="J48" s="1156"/>
      <c r="K48" s="63">
        <v>45</v>
      </c>
      <c r="L48" s="64">
        <v>62</v>
      </c>
      <c r="M48" s="64">
        <v>58</v>
      </c>
      <c r="N48" s="64">
        <v>60</v>
      </c>
      <c r="O48" s="65">
        <v>64</v>
      </c>
      <c r="P48" s="48"/>
      <c r="Q48" s="48"/>
      <c r="R48" s="48"/>
      <c r="S48" s="48"/>
      <c r="T48" s="48"/>
      <c r="U48" s="48"/>
    </row>
    <row r="49" spans="1:21" ht="30.75" customHeight="1">
      <c r="A49" s="48"/>
      <c r="B49" s="1178"/>
      <c r="C49" s="1179"/>
      <c r="D49" s="62"/>
      <c r="E49" s="1155" t="s">
        <v>16</v>
      </c>
      <c r="F49" s="1155"/>
      <c r="G49" s="1155"/>
      <c r="H49" s="1155"/>
      <c r="I49" s="1155"/>
      <c r="J49" s="1156"/>
      <c r="K49" s="63">
        <v>7</v>
      </c>
      <c r="L49" s="64">
        <v>12</v>
      </c>
      <c r="M49" s="64">
        <v>16</v>
      </c>
      <c r="N49" s="64">
        <v>21</v>
      </c>
      <c r="O49" s="65">
        <v>25</v>
      </c>
      <c r="P49" s="48"/>
      <c r="Q49" s="48"/>
      <c r="R49" s="48"/>
      <c r="S49" s="48"/>
      <c r="T49" s="48"/>
      <c r="U49" s="48"/>
    </row>
    <row r="50" spans="1:21" ht="30.75" customHeight="1">
      <c r="A50" s="48"/>
      <c r="B50" s="1178"/>
      <c r="C50" s="1179"/>
      <c r="D50" s="62"/>
      <c r="E50" s="1155" t="s">
        <v>17</v>
      </c>
      <c r="F50" s="1155"/>
      <c r="G50" s="1155"/>
      <c r="H50" s="1155"/>
      <c r="I50" s="1155"/>
      <c r="J50" s="1156"/>
      <c r="K50" s="63">
        <v>1</v>
      </c>
      <c r="L50" s="64">
        <v>1</v>
      </c>
      <c r="M50" s="64">
        <v>1</v>
      </c>
      <c r="N50" s="64">
        <v>1</v>
      </c>
      <c r="O50" s="65" t="s">
        <v>515</v>
      </c>
      <c r="P50" s="48"/>
      <c r="Q50" s="48"/>
      <c r="R50" s="48"/>
      <c r="S50" s="48"/>
      <c r="T50" s="48"/>
      <c r="U50" s="48"/>
    </row>
    <row r="51" spans="1:21" ht="30.75" customHeight="1">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c r="A52" s="48"/>
      <c r="B52" s="1153" t="s">
        <v>19</v>
      </c>
      <c r="C52" s="1154"/>
      <c r="D52" s="66"/>
      <c r="E52" s="1155" t="s">
        <v>20</v>
      </c>
      <c r="F52" s="1155"/>
      <c r="G52" s="1155"/>
      <c r="H52" s="1155"/>
      <c r="I52" s="1155"/>
      <c r="J52" s="1156"/>
      <c r="K52" s="63">
        <v>265</v>
      </c>
      <c r="L52" s="64">
        <v>241</v>
      </c>
      <c r="M52" s="64">
        <v>239</v>
      </c>
      <c r="N52" s="64">
        <v>245</v>
      </c>
      <c r="O52" s="65">
        <v>232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v>
      </c>
      <c r="L53" s="69">
        <v>65</v>
      </c>
      <c r="M53" s="69">
        <v>84</v>
      </c>
      <c r="N53" s="69">
        <v>94</v>
      </c>
      <c r="O53" s="70">
        <v>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TU3VfcGkPVtdBSAaPuaVYmY7F2alFmIRrU7gR1+shQT0QrdXsvwE4zdNO5Wbg53vJo5PIIGYbe3pur9LNFm0A==" saltValue="bSxw4WD4JJ7eXxQ8vB1q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sqref="A1:A1048576"/>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557</v>
      </c>
      <c r="J40" s="103" t="s">
        <v>558</v>
      </c>
      <c r="K40" s="103" t="s">
        <v>559</v>
      </c>
      <c r="L40" s="103" t="s">
        <v>560</v>
      </c>
      <c r="M40" s="104" t="s">
        <v>561</v>
      </c>
    </row>
    <row r="41" spans="2:13" ht="27.75" customHeight="1">
      <c r="B41" s="1196" t="s">
        <v>32</v>
      </c>
      <c r="C41" s="1197"/>
      <c r="D41" s="105"/>
      <c r="E41" s="1198" t="s">
        <v>33</v>
      </c>
      <c r="F41" s="1198"/>
      <c r="G41" s="1198"/>
      <c r="H41" s="1199"/>
      <c r="I41" s="355">
        <v>2702</v>
      </c>
      <c r="J41" s="356">
        <v>2733</v>
      </c>
      <c r="K41" s="356">
        <v>2699</v>
      </c>
      <c r="L41" s="356">
        <v>2709</v>
      </c>
      <c r="M41" s="357">
        <v>2732</v>
      </c>
    </row>
    <row r="42" spans="2:13" ht="27.75" customHeight="1">
      <c r="B42" s="1186"/>
      <c r="C42" s="1187"/>
      <c r="D42" s="106"/>
      <c r="E42" s="1190" t="s">
        <v>34</v>
      </c>
      <c r="F42" s="1190"/>
      <c r="G42" s="1190"/>
      <c r="H42" s="1191"/>
      <c r="I42" s="358">
        <v>3</v>
      </c>
      <c r="J42" s="359">
        <v>2</v>
      </c>
      <c r="K42" s="359">
        <v>1</v>
      </c>
      <c r="L42" s="359">
        <v>1</v>
      </c>
      <c r="M42" s="360" t="s">
        <v>515</v>
      </c>
    </row>
    <row r="43" spans="2:13" ht="27.75" customHeight="1">
      <c r="B43" s="1186"/>
      <c r="C43" s="1187"/>
      <c r="D43" s="106"/>
      <c r="E43" s="1190" t="s">
        <v>35</v>
      </c>
      <c r="F43" s="1190"/>
      <c r="G43" s="1190"/>
      <c r="H43" s="1191"/>
      <c r="I43" s="358">
        <v>493</v>
      </c>
      <c r="J43" s="359">
        <v>531</v>
      </c>
      <c r="K43" s="359">
        <v>647</v>
      </c>
      <c r="L43" s="359">
        <v>552</v>
      </c>
      <c r="M43" s="360">
        <v>428</v>
      </c>
    </row>
    <row r="44" spans="2:13" ht="27.75" customHeight="1">
      <c r="B44" s="1186"/>
      <c r="C44" s="1187"/>
      <c r="D44" s="106"/>
      <c r="E44" s="1190" t="s">
        <v>36</v>
      </c>
      <c r="F44" s="1190"/>
      <c r="G44" s="1190"/>
      <c r="H44" s="1191"/>
      <c r="I44" s="358">
        <v>110</v>
      </c>
      <c r="J44" s="359">
        <v>129</v>
      </c>
      <c r="K44" s="359">
        <v>139</v>
      </c>
      <c r="L44" s="359">
        <v>141</v>
      </c>
      <c r="M44" s="360">
        <v>142</v>
      </c>
    </row>
    <row r="45" spans="2:13" ht="27.75" customHeight="1">
      <c r="B45" s="1186"/>
      <c r="C45" s="1187"/>
      <c r="D45" s="106"/>
      <c r="E45" s="1190" t="s">
        <v>37</v>
      </c>
      <c r="F45" s="1190"/>
      <c r="G45" s="1190"/>
      <c r="H45" s="1191"/>
      <c r="I45" s="358" t="s">
        <v>515</v>
      </c>
      <c r="J45" s="359" t="s">
        <v>515</v>
      </c>
      <c r="K45" s="359" t="s">
        <v>515</v>
      </c>
      <c r="L45" s="359" t="s">
        <v>515</v>
      </c>
      <c r="M45" s="360" t="s">
        <v>515</v>
      </c>
    </row>
    <row r="46" spans="2:13" ht="27.75" customHeight="1">
      <c r="B46" s="1186"/>
      <c r="C46" s="1187"/>
      <c r="D46" s="107"/>
      <c r="E46" s="1190" t="s">
        <v>38</v>
      </c>
      <c r="F46" s="1190"/>
      <c r="G46" s="1190"/>
      <c r="H46" s="1191"/>
      <c r="I46" s="358" t="s">
        <v>515</v>
      </c>
      <c r="J46" s="359" t="s">
        <v>515</v>
      </c>
      <c r="K46" s="359" t="s">
        <v>515</v>
      </c>
      <c r="L46" s="359" t="s">
        <v>515</v>
      </c>
      <c r="M46" s="360" t="s">
        <v>515</v>
      </c>
    </row>
    <row r="47" spans="2:13" ht="27.75" customHeight="1">
      <c r="B47" s="1186"/>
      <c r="C47" s="1187"/>
      <c r="D47" s="108"/>
      <c r="E47" s="1200" t="s">
        <v>39</v>
      </c>
      <c r="F47" s="1201"/>
      <c r="G47" s="1201"/>
      <c r="H47" s="1202"/>
      <c r="I47" s="358" t="s">
        <v>515</v>
      </c>
      <c r="J47" s="359" t="s">
        <v>515</v>
      </c>
      <c r="K47" s="359" t="s">
        <v>515</v>
      </c>
      <c r="L47" s="359" t="s">
        <v>515</v>
      </c>
      <c r="M47" s="360" t="s">
        <v>515</v>
      </c>
    </row>
    <row r="48" spans="2:13" ht="27.75" customHeight="1">
      <c r="B48" s="1186"/>
      <c r="C48" s="1187"/>
      <c r="D48" s="106"/>
      <c r="E48" s="1190" t="s">
        <v>40</v>
      </c>
      <c r="F48" s="1190"/>
      <c r="G48" s="1190"/>
      <c r="H48" s="1191"/>
      <c r="I48" s="358" t="s">
        <v>515</v>
      </c>
      <c r="J48" s="359" t="s">
        <v>515</v>
      </c>
      <c r="K48" s="359" t="s">
        <v>515</v>
      </c>
      <c r="L48" s="359" t="s">
        <v>515</v>
      </c>
      <c r="M48" s="360" t="s">
        <v>515</v>
      </c>
    </row>
    <row r="49" spans="2:13" ht="27.75" customHeight="1">
      <c r="B49" s="1188"/>
      <c r="C49" s="1189"/>
      <c r="D49" s="106"/>
      <c r="E49" s="1190" t="s">
        <v>41</v>
      </c>
      <c r="F49" s="1190"/>
      <c r="G49" s="1190"/>
      <c r="H49" s="1191"/>
      <c r="I49" s="358" t="s">
        <v>515</v>
      </c>
      <c r="J49" s="359" t="s">
        <v>515</v>
      </c>
      <c r="K49" s="359" t="s">
        <v>515</v>
      </c>
      <c r="L49" s="359" t="s">
        <v>515</v>
      </c>
      <c r="M49" s="360" t="s">
        <v>515</v>
      </c>
    </row>
    <row r="50" spans="2:13" ht="27.75" customHeight="1">
      <c r="B50" s="1184" t="s">
        <v>42</v>
      </c>
      <c r="C50" s="1185"/>
      <c r="D50" s="109"/>
      <c r="E50" s="1190" t="s">
        <v>43</v>
      </c>
      <c r="F50" s="1190"/>
      <c r="G50" s="1190"/>
      <c r="H50" s="1191"/>
      <c r="I50" s="358">
        <v>1896</v>
      </c>
      <c r="J50" s="359">
        <v>1933</v>
      </c>
      <c r="K50" s="359">
        <v>2059</v>
      </c>
      <c r="L50" s="359">
        <v>2294</v>
      </c>
      <c r="M50" s="360">
        <v>2433</v>
      </c>
    </row>
    <row r="51" spans="2:13" ht="27.75" customHeight="1">
      <c r="B51" s="1186"/>
      <c r="C51" s="1187"/>
      <c r="D51" s="106"/>
      <c r="E51" s="1190" t="s">
        <v>44</v>
      </c>
      <c r="F51" s="1190"/>
      <c r="G51" s="1190"/>
      <c r="H51" s="1191"/>
      <c r="I51" s="358">
        <v>1</v>
      </c>
      <c r="J51" s="359">
        <v>0</v>
      </c>
      <c r="K51" s="359" t="s">
        <v>515</v>
      </c>
      <c r="L51" s="359" t="s">
        <v>515</v>
      </c>
      <c r="M51" s="360" t="s">
        <v>515</v>
      </c>
    </row>
    <row r="52" spans="2:13" ht="27.75" customHeight="1">
      <c r="B52" s="1188"/>
      <c r="C52" s="1189"/>
      <c r="D52" s="106"/>
      <c r="E52" s="1190" t="s">
        <v>45</v>
      </c>
      <c r="F52" s="1190"/>
      <c r="G52" s="1190"/>
      <c r="H52" s="1191"/>
      <c r="I52" s="358">
        <v>2747</v>
      </c>
      <c r="J52" s="359">
        <v>2717</v>
      </c>
      <c r="K52" s="359">
        <v>2668</v>
      </c>
      <c r="L52" s="359">
        <v>2611</v>
      </c>
      <c r="M52" s="360">
        <v>2468</v>
      </c>
    </row>
    <row r="53" spans="2:13" ht="27.75" customHeight="1" thickBot="1">
      <c r="B53" s="1192" t="s">
        <v>46</v>
      </c>
      <c r="C53" s="1193"/>
      <c r="D53" s="110"/>
      <c r="E53" s="1194" t="s">
        <v>47</v>
      </c>
      <c r="F53" s="1194"/>
      <c r="G53" s="1194"/>
      <c r="H53" s="1195"/>
      <c r="I53" s="361">
        <v>-1336</v>
      </c>
      <c r="J53" s="362">
        <v>-1255</v>
      </c>
      <c r="K53" s="362">
        <v>-1242</v>
      </c>
      <c r="L53" s="362">
        <v>-1503</v>
      </c>
      <c r="M53" s="363">
        <v>-1599</v>
      </c>
    </row>
    <row r="54" spans="2:13" ht="27.75" customHeight="1">
      <c r="B54" s="111" t="s">
        <v>48</v>
      </c>
      <c r="C54" s="112"/>
      <c r="D54" s="112"/>
      <c r="E54" s="113"/>
      <c r="F54" s="113"/>
      <c r="G54" s="113"/>
      <c r="H54" s="113"/>
      <c r="I54" s="114"/>
      <c r="J54" s="114"/>
      <c r="K54" s="114"/>
      <c r="L54" s="114"/>
      <c r="M54" s="114"/>
    </row>
    <row r="55" spans="2:13"/>
  </sheetData>
  <sheetProtection algorithmName="SHA-512" hashValue="MRwkKUek7G2ouE+b3TPtUbrN8vucRsmOf5m/RTe6liZcIKVOTVEvp/Di/JRU4rPuR7S/lZVMNtTowd9pPV6f2w==" saltValue="bqJDWnICTjwKgSiwOAFm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559</v>
      </c>
      <c r="G54" s="119" t="s">
        <v>560</v>
      </c>
      <c r="H54" s="120" t="s">
        <v>561</v>
      </c>
    </row>
    <row r="55" spans="2:8" ht="52.5" customHeight="1">
      <c r="B55" s="121"/>
      <c r="C55" s="1211" t="s">
        <v>50</v>
      </c>
      <c r="D55" s="1211"/>
      <c r="E55" s="1212"/>
      <c r="F55" s="122">
        <v>993</v>
      </c>
      <c r="G55" s="122">
        <v>1170</v>
      </c>
      <c r="H55" s="123">
        <v>1282</v>
      </c>
    </row>
    <row r="56" spans="2:8" ht="52.5" customHeight="1">
      <c r="B56" s="124"/>
      <c r="C56" s="1213" t="s">
        <v>51</v>
      </c>
      <c r="D56" s="1213"/>
      <c r="E56" s="1214"/>
      <c r="F56" s="125">
        <v>101</v>
      </c>
      <c r="G56" s="125">
        <v>152</v>
      </c>
      <c r="H56" s="126">
        <v>152</v>
      </c>
    </row>
    <row r="57" spans="2:8" ht="53.25" customHeight="1">
      <c r="B57" s="124"/>
      <c r="C57" s="1215" t="s">
        <v>52</v>
      </c>
      <c r="D57" s="1215"/>
      <c r="E57" s="1216"/>
      <c r="F57" s="127">
        <v>596</v>
      </c>
      <c r="G57" s="127">
        <v>619</v>
      </c>
      <c r="H57" s="128">
        <v>662</v>
      </c>
    </row>
    <row r="58" spans="2:8" ht="45.75" customHeight="1">
      <c r="B58" s="129"/>
      <c r="C58" s="1203" t="s">
        <v>591</v>
      </c>
      <c r="D58" s="1204"/>
      <c r="E58" s="1205"/>
      <c r="F58" s="130">
        <v>303</v>
      </c>
      <c r="G58" s="130">
        <v>326</v>
      </c>
      <c r="H58" s="131">
        <v>349</v>
      </c>
    </row>
    <row r="59" spans="2:8" ht="45.75" customHeight="1">
      <c r="B59" s="129"/>
      <c r="C59" s="1203" t="s">
        <v>592</v>
      </c>
      <c r="D59" s="1204"/>
      <c r="E59" s="1205"/>
      <c r="F59" s="130">
        <v>285</v>
      </c>
      <c r="G59" s="130">
        <v>250</v>
      </c>
      <c r="H59" s="131">
        <v>245</v>
      </c>
    </row>
    <row r="60" spans="2:8" ht="45.75" customHeight="1">
      <c r="B60" s="129"/>
      <c r="C60" s="1203" t="s">
        <v>593</v>
      </c>
      <c r="D60" s="1204"/>
      <c r="E60" s="1205"/>
      <c r="F60" s="130" t="s">
        <v>515</v>
      </c>
      <c r="G60" s="130">
        <v>30</v>
      </c>
      <c r="H60" s="131">
        <v>60</v>
      </c>
    </row>
    <row r="61" spans="2:8" ht="45.75" customHeight="1">
      <c r="B61" s="129"/>
      <c r="C61" s="1203" t="s">
        <v>594</v>
      </c>
      <c r="D61" s="1204"/>
      <c r="E61" s="1205"/>
      <c r="F61" s="130">
        <v>7</v>
      </c>
      <c r="G61" s="130">
        <v>7</v>
      </c>
      <c r="H61" s="131">
        <v>7</v>
      </c>
    </row>
    <row r="62" spans="2:8" ht="45.75" customHeight="1" thickBot="1">
      <c r="B62" s="132"/>
      <c r="C62" s="1206" t="s">
        <v>595</v>
      </c>
      <c r="D62" s="1207"/>
      <c r="E62" s="1208"/>
      <c r="F62" s="133" t="s">
        <v>515</v>
      </c>
      <c r="G62" s="133">
        <v>1</v>
      </c>
      <c r="H62" s="134">
        <v>1</v>
      </c>
    </row>
    <row r="63" spans="2:8" ht="52.5" customHeight="1" thickBot="1">
      <c r="B63" s="135"/>
      <c r="C63" s="1209" t="s">
        <v>53</v>
      </c>
      <c r="D63" s="1209"/>
      <c r="E63" s="1210"/>
      <c r="F63" s="136">
        <v>1690</v>
      </c>
      <c r="G63" s="136">
        <v>1941</v>
      </c>
      <c r="H63" s="137">
        <v>2097</v>
      </c>
    </row>
    <row r="64" spans="2:8"/>
  </sheetData>
  <sheetProtection algorithmName="SHA-512" hashValue="Fv7Fzo+MqfwR/Z0YdgMqFbIHeGZqecUZHUD38GwIP0GH3h4AAl5l84JbkUqKYwY1pjQ9H+OxH4utUipg5V27uA==" saltValue="8oQYJtzx5nLyAii2BW+M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I1" zoomScaleNormal="100" zoomScaleSheetLayoutView="55" workbookViewId="0">
      <selection activeCell="AN65" sqref="AN65:DC69"/>
    </sheetView>
  </sheetViews>
  <sheetFormatPr defaultColWidth="0" defaultRowHeight="13.5" customHeight="1" zeroHeight="1"/>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c r="A1" s="1217"/>
      <c r="B1" s="1218"/>
      <c r="DD1" s="1219"/>
      <c r="DE1" s="1219"/>
    </row>
    <row r="2" spans="1:109" ht="25.5" customHeight="1">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c r="DD19" s="1219"/>
      <c r="DE19" s="1219"/>
    </row>
    <row r="20" spans="1:109">
      <c r="DD20" s="1219"/>
      <c r="DE20" s="1219"/>
    </row>
    <row r="21" spans="1:109" ht="17.25" customHeight="1">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c r="B22" s="1225"/>
    </row>
    <row r="23" spans="1:109">
      <c r="B23" s="1225"/>
    </row>
    <row r="24" spans="1:109">
      <c r="B24" s="1225"/>
    </row>
    <row r="25" spans="1:109">
      <c r="B25" s="1225"/>
    </row>
    <row r="26" spans="1:109">
      <c r="B26" s="1225"/>
    </row>
    <row r="27" spans="1:109">
      <c r="B27" s="1225"/>
    </row>
    <row r="28" spans="1:109">
      <c r="B28" s="1225"/>
    </row>
    <row r="29" spans="1:109">
      <c r="B29" s="1225"/>
    </row>
    <row r="30" spans="1:109">
      <c r="B30" s="1225"/>
    </row>
    <row r="31" spans="1:109">
      <c r="B31" s="1225"/>
    </row>
    <row r="32" spans="1:109">
      <c r="B32" s="1225"/>
    </row>
    <row r="33" spans="2:109">
      <c r="B33" s="1225"/>
    </row>
    <row r="34" spans="2:109">
      <c r="B34" s="1225"/>
    </row>
    <row r="35" spans="2:109">
      <c r="B35" s="1225"/>
    </row>
    <row r="36" spans="2:109">
      <c r="B36" s="1225"/>
    </row>
    <row r="37" spans="2:109">
      <c r="B37" s="1225"/>
    </row>
    <row r="38" spans="2:109">
      <c r="B38" s="1225"/>
    </row>
    <row r="39" spans="2:109">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c r="B40" s="1230"/>
      <c r="DD40" s="1230"/>
      <c r="DE40" s="1219"/>
    </row>
    <row r="41" spans="2:109" ht="17.25">
      <c r="B41" s="1231" t="s">
        <v>596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c r="B42" s="1225"/>
      <c r="G42" s="1232"/>
      <c r="I42" s="1233"/>
      <c r="J42" s="1233"/>
      <c r="K42" s="1233"/>
      <c r="AM42" s="1232"/>
      <c r="AN42" s="1232" t="s">
        <v>597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c r="B43" s="1225"/>
      <c r="AN43" s="1234" t="s">
        <v>598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c r="B49" s="1225"/>
      <c r="AN49" s="1219" t="s">
        <v>599</v>
      </c>
    </row>
    <row r="50" spans="1:109">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557</v>
      </c>
      <c r="BQ50" s="1250"/>
      <c r="BR50" s="1250"/>
      <c r="BS50" s="1250"/>
      <c r="BT50" s="1250"/>
      <c r="BU50" s="1250"/>
      <c r="BV50" s="1250"/>
      <c r="BW50" s="1250"/>
      <c r="BX50" s="1250" t="s">
        <v>558</v>
      </c>
      <c r="BY50" s="1250"/>
      <c r="BZ50" s="1250"/>
      <c r="CA50" s="1250"/>
      <c r="CB50" s="1250"/>
      <c r="CC50" s="1250"/>
      <c r="CD50" s="1250"/>
      <c r="CE50" s="1250"/>
      <c r="CF50" s="1250" t="s">
        <v>559</v>
      </c>
      <c r="CG50" s="1250"/>
      <c r="CH50" s="1250"/>
      <c r="CI50" s="1250"/>
      <c r="CJ50" s="1250"/>
      <c r="CK50" s="1250"/>
      <c r="CL50" s="1250"/>
      <c r="CM50" s="1250"/>
      <c r="CN50" s="1250" t="s">
        <v>560</v>
      </c>
      <c r="CO50" s="1250"/>
      <c r="CP50" s="1250"/>
      <c r="CQ50" s="1250"/>
      <c r="CR50" s="1250"/>
      <c r="CS50" s="1250"/>
      <c r="CT50" s="1250"/>
      <c r="CU50" s="1250"/>
      <c r="CV50" s="1250" t="s">
        <v>561</v>
      </c>
      <c r="CW50" s="1250"/>
      <c r="CX50" s="1250"/>
      <c r="CY50" s="1250"/>
      <c r="CZ50" s="1250"/>
      <c r="DA50" s="1250"/>
      <c r="DB50" s="1250"/>
      <c r="DC50" s="1250"/>
    </row>
    <row r="51" spans="1:109" ht="13.5" customHeight="1">
      <c r="B51" s="1225"/>
      <c r="G51" s="1251"/>
      <c r="H51" s="1251"/>
      <c r="I51" s="1252"/>
      <c r="J51" s="1252"/>
      <c r="K51" s="1253"/>
      <c r="L51" s="1253"/>
      <c r="M51" s="1253"/>
      <c r="N51" s="1253"/>
      <c r="AM51" s="1243"/>
      <c r="AN51" s="1254" t="s">
        <v>600</v>
      </c>
      <c r="AO51" s="1254"/>
      <c r="AP51" s="1254"/>
      <c r="AQ51" s="1254"/>
      <c r="AR51" s="1254"/>
      <c r="AS51" s="1254"/>
      <c r="AT51" s="1254"/>
      <c r="AU51" s="1254"/>
      <c r="AV51" s="1254"/>
      <c r="AW51" s="1254"/>
      <c r="AX51" s="1254"/>
      <c r="AY51" s="1254"/>
      <c r="AZ51" s="1254"/>
      <c r="BA51" s="1254"/>
      <c r="BB51" s="1254" t="s">
        <v>601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602</v>
      </c>
      <c r="BC53" s="1254"/>
      <c r="BD53" s="1254"/>
      <c r="BE53" s="1254"/>
      <c r="BF53" s="1254"/>
      <c r="BG53" s="1254"/>
      <c r="BH53" s="1254"/>
      <c r="BI53" s="1254"/>
      <c r="BJ53" s="1254"/>
      <c r="BK53" s="1254"/>
      <c r="BL53" s="1254"/>
      <c r="BM53" s="1254"/>
      <c r="BN53" s="1254"/>
      <c r="BO53" s="1254"/>
      <c r="BP53" s="1255">
        <v>71.8</v>
      </c>
      <c r="BQ53" s="1255"/>
      <c r="BR53" s="1255"/>
      <c r="BS53" s="1255"/>
      <c r="BT53" s="1255"/>
      <c r="BU53" s="1255"/>
      <c r="BV53" s="1255"/>
      <c r="BW53" s="1255"/>
      <c r="BX53" s="1255">
        <v>72.900000000000006</v>
      </c>
      <c r="BY53" s="1255"/>
      <c r="BZ53" s="1255"/>
      <c r="CA53" s="1255"/>
      <c r="CB53" s="1255"/>
      <c r="CC53" s="1255"/>
      <c r="CD53" s="1255"/>
      <c r="CE53" s="1255"/>
      <c r="CF53" s="1255">
        <v>74.7</v>
      </c>
      <c r="CG53" s="1255"/>
      <c r="CH53" s="1255"/>
      <c r="CI53" s="1255"/>
      <c r="CJ53" s="1255"/>
      <c r="CK53" s="1255"/>
      <c r="CL53" s="1255"/>
      <c r="CM53" s="1255"/>
      <c r="CN53" s="1255">
        <v>75.8</v>
      </c>
      <c r="CO53" s="1255"/>
      <c r="CP53" s="1255"/>
      <c r="CQ53" s="1255"/>
      <c r="CR53" s="1255"/>
      <c r="CS53" s="1255"/>
      <c r="CT53" s="1255"/>
      <c r="CU53" s="1255"/>
      <c r="CV53" s="1255">
        <v>76.099999999999994</v>
      </c>
      <c r="CW53" s="1255"/>
      <c r="CX53" s="1255"/>
      <c r="CY53" s="1255"/>
      <c r="CZ53" s="1255"/>
      <c r="DA53" s="1255"/>
      <c r="DB53" s="1255"/>
      <c r="DC53" s="1255"/>
    </row>
    <row r="54" spans="1:109">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1233"/>
      <c r="B55" s="1225"/>
      <c r="G55" s="1244"/>
      <c r="H55" s="1244"/>
      <c r="I55" s="1244"/>
      <c r="J55" s="1244"/>
      <c r="K55" s="1253"/>
      <c r="L55" s="1253"/>
      <c r="M55" s="1253"/>
      <c r="N55" s="1253"/>
      <c r="AN55" s="1250" t="s">
        <v>603</v>
      </c>
      <c r="AO55" s="1250"/>
      <c r="AP55" s="1250"/>
      <c r="AQ55" s="1250"/>
      <c r="AR55" s="1250"/>
      <c r="AS55" s="1250"/>
      <c r="AT55" s="1250"/>
      <c r="AU55" s="1250"/>
      <c r="AV55" s="1250"/>
      <c r="AW55" s="1250"/>
      <c r="AX55" s="1250"/>
      <c r="AY55" s="1250"/>
      <c r="AZ55" s="1250"/>
      <c r="BA55" s="1250"/>
      <c r="BB55" s="1254" t="s">
        <v>601</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602</v>
      </c>
      <c r="BC57" s="1254"/>
      <c r="BD57" s="1254"/>
      <c r="BE57" s="1254"/>
      <c r="BF57" s="1254"/>
      <c r="BG57" s="1254"/>
      <c r="BH57" s="1254"/>
      <c r="BI57" s="1254"/>
      <c r="BJ57" s="1254"/>
      <c r="BK57" s="1254"/>
      <c r="BL57" s="1254"/>
      <c r="BM57" s="1254"/>
      <c r="BN57" s="1254"/>
      <c r="BO57" s="1254"/>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1258"/>
      <c r="DE57" s="1256"/>
    </row>
    <row r="58" spans="1:109" s="1233" customFormat="1">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c r="B63" s="1264" t="s">
        <v>604</v>
      </c>
    </row>
    <row r="64" spans="1:109">
      <c r="B64" s="1225"/>
      <c r="G64" s="1232"/>
      <c r="I64" s="1265"/>
      <c r="J64" s="1265"/>
      <c r="K64" s="1265"/>
      <c r="L64" s="1265"/>
      <c r="M64" s="1265"/>
      <c r="N64" s="1266"/>
      <c r="AM64" s="1232"/>
      <c r="AN64" s="1232" t="s">
        <v>597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c r="B65" s="1225"/>
      <c r="AN65" s="1234" t="s">
        <v>605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c r="B71" s="1225"/>
      <c r="G71" s="1270"/>
      <c r="I71" s="1271"/>
      <c r="J71" s="1268"/>
      <c r="K71" s="1268"/>
      <c r="L71" s="1269"/>
      <c r="M71" s="1268"/>
      <c r="N71" s="1269"/>
      <c r="AM71" s="1270"/>
      <c r="AN71" s="1219" t="s">
        <v>599</v>
      </c>
    </row>
    <row r="72" spans="2:107">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557</v>
      </c>
      <c r="BQ72" s="1250"/>
      <c r="BR72" s="1250"/>
      <c r="BS72" s="1250"/>
      <c r="BT72" s="1250"/>
      <c r="BU72" s="1250"/>
      <c r="BV72" s="1250"/>
      <c r="BW72" s="1250"/>
      <c r="BX72" s="1250" t="s">
        <v>558</v>
      </c>
      <c r="BY72" s="1250"/>
      <c r="BZ72" s="1250"/>
      <c r="CA72" s="1250"/>
      <c r="CB72" s="1250"/>
      <c r="CC72" s="1250"/>
      <c r="CD72" s="1250"/>
      <c r="CE72" s="1250"/>
      <c r="CF72" s="1250" t="s">
        <v>559</v>
      </c>
      <c r="CG72" s="1250"/>
      <c r="CH72" s="1250"/>
      <c r="CI72" s="1250"/>
      <c r="CJ72" s="1250"/>
      <c r="CK72" s="1250"/>
      <c r="CL72" s="1250"/>
      <c r="CM72" s="1250"/>
      <c r="CN72" s="1250" t="s">
        <v>560</v>
      </c>
      <c r="CO72" s="1250"/>
      <c r="CP72" s="1250"/>
      <c r="CQ72" s="1250"/>
      <c r="CR72" s="1250"/>
      <c r="CS72" s="1250"/>
      <c r="CT72" s="1250"/>
      <c r="CU72" s="1250"/>
      <c r="CV72" s="1250" t="s">
        <v>561</v>
      </c>
      <c r="CW72" s="1250"/>
      <c r="CX72" s="1250"/>
      <c r="CY72" s="1250"/>
      <c r="CZ72" s="1250"/>
      <c r="DA72" s="1250"/>
      <c r="DB72" s="1250"/>
      <c r="DC72" s="1250"/>
    </row>
    <row r="73" spans="2:107">
      <c r="B73" s="1225"/>
      <c r="G73" s="1251"/>
      <c r="H73" s="1251"/>
      <c r="I73" s="1251"/>
      <c r="J73" s="1251"/>
      <c r="K73" s="1272"/>
      <c r="L73" s="1272"/>
      <c r="M73" s="1272"/>
      <c r="N73" s="1272"/>
      <c r="AM73" s="1243"/>
      <c r="AN73" s="1254" t="s">
        <v>600</v>
      </c>
      <c r="AO73" s="1254"/>
      <c r="AP73" s="1254"/>
      <c r="AQ73" s="1254"/>
      <c r="AR73" s="1254"/>
      <c r="AS73" s="1254"/>
      <c r="AT73" s="1254"/>
      <c r="AU73" s="1254"/>
      <c r="AV73" s="1254"/>
      <c r="AW73" s="1254"/>
      <c r="AX73" s="1254"/>
      <c r="AY73" s="1254"/>
      <c r="AZ73" s="1254"/>
      <c r="BA73" s="1254"/>
      <c r="BB73" s="1254" t="s">
        <v>601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606</v>
      </c>
      <c r="BC75" s="1254"/>
      <c r="BD75" s="1254"/>
      <c r="BE75" s="1254"/>
      <c r="BF75" s="1254"/>
      <c r="BG75" s="1254"/>
      <c r="BH75" s="1254"/>
      <c r="BI75" s="1254"/>
      <c r="BJ75" s="1254"/>
      <c r="BK75" s="1254"/>
      <c r="BL75" s="1254"/>
      <c r="BM75" s="1254"/>
      <c r="BN75" s="1254"/>
      <c r="BO75" s="1254"/>
      <c r="BP75" s="1255">
        <v>2.2000000000000002</v>
      </c>
      <c r="BQ75" s="1255"/>
      <c r="BR75" s="1255"/>
      <c r="BS75" s="1255"/>
      <c r="BT75" s="1255"/>
      <c r="BU75" s="1255"/>
      <c r="BV75" s="1255"/>
      <c r="BW75" s="1255"/>
      <c r="BX75" s="1255">
        <v>2.2000000000000002</v>
      </c>
      <c r="BY75" s="1255"/>
      <c r="BZ75" s="1255"/>
      <c r="CA75" s="1255"/>
      <c r="CB75" s="1255"/>
      <c r="CC75" s="1255"/>
      <c r="CD75" s="1255"/>
      <c r="CE75" s="1255"/>
      <c r="CF75" s="1255">
        <v>2.7</v>
      </c>
      <c r="CG75" s="1255"/>
      <c r="CH75" s="1255"/>
      <c r="CI75" s="1255"/>
      <c r="CJ75" s="1255"/>
      <c r="CK75" s="1255"/>
      <c r="CL75" s="1255"/>
      <c r="CM75" s="1255"/>
      <c r="CN75" s="1255">
        <v>3.7</v>
      </c>
      <c r="CO75" s="1255"/>
      <c r="CP75" s="1255"/>
      <c r="CQ75" s="1255"/>
      <c r="CR75" s="1255"/>
      <c r="CS75" s="1255"/>
      <c r="CT75" s="1255"/>
      <c r="CU75" s="1255"/>
      <c r="CV75" s="1255">
        <v>4.0999999999999996</v>
      </c>
      <c r="CW75" s="1255"/>
      <c r="CX75" s="1255"/>
      <c r="CY75" s="1255"/>
      <c r="CZ75" s="1255"/>
      <c r="DA75" s="1255"/>
      <c r="DB75" s="1255"/>
      <c r="DC75" s="1255"/>
    </row>
    <row r="76" spans="2:107">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1225"/>
      <c r="G77" s="1244"/>
      <c r="H77" s="1244"/>
      <c r="I77" s="1244"/>
      <c r="J77" s="1244"/>
      <c r="K77" s="1272"/>
      <c r="L77" s="1272"/>
      <c r="M77" s="1272"/>
      <c r="N77" s="1272"/>
      <c r="AN77" s="1250" t="s">
        <v>603</v>
      </c>
      <c r="AO77" s="1250"/>
      <c r="AP77" s="1250"/>
      <c r="AQ77" s="1250"/>
      <c r="AR77" s="1250"/>
      <c r="AS77" s="1250"/>
      <c r="AT77" s="1250"/>
      <c r="AU77" s="1250"/>
      <c r="AV77" s="1250"/>
      <c r="AW77" s="1250"/>
      <c r="AX77" s="1250"/>
      <c r="AY77" s="1250"/>
      <c r="AZ77" s="1250"/>
      <c r="BA77" s="1250"/>
      <c r="BB77" s="1254" t="s">
        <v>601</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606</v>
      </c>
      <c r="BC79" s="1254"/>
      <c r="BD79" s="1254"/>
      <c r="BE79" s="1254"/>
      <c r="BF79" s="1254"/>
      <c r="BG79" s="1254"/>
      <c r="BH79" s="1254"/>
      <c r="BI79" s="1254"/>
      <c r="BJ79" s="1254"/>
      <c r="BK79" s="1254"/>
      <c r="BL79" s="1254"/>
      <c r="BM79" s="1254"/>
      <c r="BN79" s="1254"/>
      <c r="BO79" s="1254"/>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1225"/>
    </row>
    <row r="82" spans="2:109" ht="17.2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c r="DD84" s="1219"/>
      <c r="DE84" s="1219"/>
    </row>
    <row r="85" spans="2:109">
      <c r="DD85" s="1219"/>
      <c r="DE85" s="1219"/>
    </row>
  </sheetData>
  <sheetProtection algorithmName="SHA-512" hashValue="B485OSmb81zSO2u1+zoFqEGEC7uub7F4UuZ70ZKqZ0BzEteKg7WTXOl9SvzaGAY5PzvrvD3JHjK47zfi2VDf3Q==" saltValue="2AO0AUEMYrZAxKxcoUXj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65" sqref="AN65:DC69"/>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3edvewExPiZZj5C6cB5L3mLQ3fXk85yGu3gTsHKDwehPRaWcDk72RsWqy2Sb0Ccq5i1nMvjPP/BQKt6VXCxxGA==" saltValue="jJthMgqpcOe3aiHMNt24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9" zoomScaleNormal="100" zoomScaleSheetLayoutView="55" workbookViewId="0">
      <selection activeCell="AN65" sqref="AN65:DC69"/>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y90FlAAdCkhRXM+rs8oVLwQ8F8EKcL7qdRzm627gBHb/XZxW2rNqJKdSPnNfaCaL9UUcIUyC6eTYVSYIm9iGpA==" saltValue="TitqW3cXUAoNfZ+sePEx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554</v>
      </c>
      <c r="G2" s="151"/>
      <c r="H2" s="152"/>
    </row>
    <row r="3" spans="1:8">
      <c r="A3" s="148" t="s">
        <v>547</v>
      </c>
      <c r="B3" s="153"/>
      <c r="C3" s="154"/>
      <c r="D3" s="155">
        <v>41099</v>
      </c>
      <c r="E3" s="156"/>
      <c r="F3" s="157">
        <v>114790</v>
      </c>
      <c r="G3" s="158"/>
      <c r="H3" s="159"/>
    </row>
    <row r="4" spans="1:8">
      <c r="A4" s="160"/>
      <c r="B4" s="161"/>
      <c r="C4" s="162"/>
      <c r="D4" s="163">
        <v>34846</v>
      </c>
      <c r="E4" s="164"/>
      <c r="F4" s="165">
        <v>55601</v>
      </c>
      <c r="G4" s="166"/>
      <c r="H4" s="167"/>
    </row>
    <row r="5" spans="1:8">
      <c r="A5" s="148" t="s">
        <v>549</v>
      </c>
      <c r="B5" s="153"/>
      <c r="C5" s="154"/>
      <c r="D5" s="155">
        <v>40760</v>
      </c>
      <c r="E5" s="156"/>
      <c r="F5" s="157">
        <v>126262</v>
      </c>
      <c r="G5" s="158"/>
      <c r="H5" s="159"/>
    </row>
    <row r="6" spans="1:8">
      <c r="A6" s="160"/>
      <c r="B6" s="161"/>
      <c r="C6" s="162"/>
      <c r="D6" s="163">
        <v>33180</v>
      </c>
      <c r="E6" s="164"/>
      <c r="F6" s="165">
        <v>56769</v>
      </c>
      <c r="G6" s="166"/>
      <c r="H6" s="167"/>
    </row>
    <row r="7" spans="1:8">
      <c r="A7" s="148" t="s">
        <v>550</v>
      </c>
      <c r="B7" s="153"/>
      <c r="C7" s="154"/>
      <c r="D7" s="155">
        <v>40161</v>
      </c>
      <c r="E7" s="156"/>
      <c r="F7" s="157">
        <v>126525</v>
      </c>
      <c r="G7" s="158"/>
      <c r="H7" s="159"/>
    </row>
    <row r="8" spans="1:8">
      <c r="A8" s="160"/>
      <c r="B8" s="161"/>
      <c r="C8" s="162"/>
      <c r="D8" s="163">
        <v>21220</v>
      </c>
      <c r="E8" s="164"/>
      <c r="F8" s="165">
        <v>67052</v>
      </c>
      <c r="G8" s="166"/>
      <c r="H8" s="167"/>
    </row>
    <row r="9" spans="1:8">
      <c r="A9" s="148" t="s">
        <v>551</v>
      </c>
      <c r="B9" s="153"/>
      <c r="C9" s="154"/>
      <c r="D9" s="155">
        <v>51769</v>
      </c>
      <c r="E9" s="156"/>
      <c r="F9" s="157">
        <v>122054</v>
      </c>
      <c r="G9" s="158"/>
      <c r="H9" s="159"/>
    </row>
    <row r="10" spans="1:8">
      <c r="A10" s="160"/>
      <c r="B10" s="161"/>
      <c r="C10" s="162"/>
      <c r="D10" s="163">
        <v>22605</v>
      </c>
      <c r="E10" s="164"/>
      <c r="F10" s="165">
        <v>68298</v>
      </c>
      <c r="G10" s="166"/>
      <c r="H10" s="167"/>
    </row>
    <row r="11" spans="1:8">
      <c r="A11" s="148" t="s">
        <v>552</v>
      </c>
      <c r="B11" s="153"/>
      <c r="C11" s="154"/>
      <c r="D11" s="155">
        <v>53794</v>
      </c>
      <c r="E11" s="156"/>
      <c r="F11" s="157">
        <v>111644</v>
      </c>
      <c r="G11" s="158"/>
      <c r="H11" s="159"/>
    </row>
    <row r="12" spans="1:8">
      <c r="A12" s="160"/>
      <c r="B12" s="161"/>
      <c r="C12" s="168"/>
      <c r="D12" s="163">
        <v>11126</v>
      </c>
      <c r="E12" s="164"/>
      <c r="F12" s="165">
        <v>66606</v>
      </c>
      <c r="G12" s="166"/>
      <c r="H12" s="167"/>
    </row>
    <row r="13" spans="1:8">
      <c r="A13" s="148"/>
      <c r="B13" s="153"/>
      <c r="C13" s="169"/>
      <c r="D13" s="170">
        <v>45517</v>
      </c>
      <c r="E13" s="171"/>
      <c r="F13" s="172">
        <v>120255</v>
      </c>
      <c r="G13" s="173"/>
      <c r="H13" s="159"/>
    </row>
    <row r="14" spans="1:8">
      <c r="A14" s="160"/>
      <c r="B14" s="161"/>
      <c r="C14" s="162"/>
      <c r="D14" s="163">
        <v>24595</v>
      </c>
      <c r="E14" s="164"/>
      <c r="F14" s="165">
        <v>62865</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4.24</v>
      </c>
      <c r="C19" s="174">
        <f>ROUND(VALUE(SUBSTITUTE(実質収支比率等に係る経年分析!G$48,"▲","-")),2)</f>
        <v>4.93</v>
      </c>
      <c r="D19" s="174">
        <f>ROUND(VALUE(SUBSTITUTE(実質収支比率等に係る経年分析!H$48,"▲","-")),2)</f>
        <v>8.34</v>
      </c>
      <c r="E19" s="174">
        <f>ROUND(VALUE(SUBSTITUTE(実質収支比率等に係る経年分析!I$48,"▲","-")),2)</f>
        <v>8.2899999999999991</v>
      </c>
      <c r="F19" s="174">
        <f>ROUND(VALUE(SUBSTITUTE(実質収支比率等に係る経年分析!J$48,"▲","-")),2)</f>
        <v>9.39</v>
      </c>
    </row>
    <row r="20" spans="1:11">
      <c r="A20" s="174" t="s">
        <v>57</v>
      </c>
      <c r="B20" s="174">
        <f>ROUND(VALUE(SUBSTITUTE(実質収支比率等に係る経年分析!F$47,"▲","-")),2)</f>
        <v>43.43</v>
      </c>
      <c r="C20" s="174">
        <f>ROUND(VALUE(SUBSTITUTE(実質収支比率等に係る経年分析!G$47,"▲","-")),2)</f>
        <v>39.020000000000003</v>
      </c>
      <c r="D20" s="174">
        <f>ROUND(VALUE(SUBSTITUTE(実質収支比率等に係る経年分析!H$47,"▲","-")),2)</f>
        <v>42.02</v>
      </c>
      <c r="E20" s="174">
        <f>ROUND(VALUE(SUBSTITUTE(実質収支比率等に係る経年分析!I$47,"▲","-")),2)</f>
        <v>46.11</v>
      </c>
      <c r="F20" s="174">
        <f>ROUND(VALUE(SUBSTITUTE(実質収支比率等に係る経年分析!J$47,"▲","-")),2)</f>
        <v>52.05</v>
      </c>
    </row>
    <row r="21" spans="1:11">
      <c r="A21" s="174" t="s">
        <v>58</v>
      </c>
      <c r="B21" s="174">
        <f>IF(ISNUMBER(VALUE(SUBSTITUTE(実質収支比率等に係る経年分析!F$49,"▲","-"))),ROUND(VALUE(SUBSTITUTE(実質収支比率等に係る経年分析!F$49,"▲","-")),2),NA())</f>
        <v>-7.73</v>
      </c>
      <c r="C21" s="174">
        <f>IF(ISNUMBER(VALUE(SUBSTITUTE(実質収支比率等に係る経年分析!G$49,"▲","-"))),ROUND(VALUE(SUBSTITUTE(実質収支比率等に係る経年分析!G$49,"▲","-")),2),NA())</f>
        <v>-3.79</v>
      </c>
      <c r="D21" s="174">
        <f>IF(ISNUMBER(VALUE(SUBSTITUTE(実質収支比率等に係る経年分析!H$49,"▲","-"))),ROUND(VALUE(SUBSTITUTE(実質収支比率等に係る経年分析!H$49,"▲","-")),2),NA())</f>
        <v>9.02</v>
      </c>
      <c r="E21" s="174">
        <f>IF(ISNUMBER(VALUE(SUBSTITUTE(実質収支比率等に係る経年分析!I$49,"▲","-"))),ROUND(VALUE(SUBSTITUTE(実質収支比率等に係る経年分析!I$49,"▲","-")),2),NA())</f>
        <v>7.47</v>
      </c>
      <c r="F21" s="174">
        <f>IF(ISNUMBER(VALUE(SUBSTITUTE(実質収支比率等に係る経年分析!J$49,"▲","-"))),ROUND(VALUE(SUBSTITUTE(実質収支比率等に係る経年分析!J$49,"▲","-")),2),NA())</f>
        <v>5.42</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3.25</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8.2799999999999994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23.7</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265</v>
      </c>
      <c r="E42" s="176"/>
      <c r="F42" s="176"/>
      <c r="G42" s="176">
        <f>'実質公債費比率（分子）の構造'!L$52</f>
        <v>241</v>
      </c>
      <c r="H42" s="176"/>
      <c r="I42" s="176"/>
      <c r="J42" s="176">
        <f>'実質公債費比率（分子）の構造'!M$52</f>
        <v>239</v>
      </c>
      <c r="K42" s="176"/>
      <c r="L42" s="176"/>
      <c r="M42" s="176">
        <f>'実質公債費比率（分子）の構造'!N$52</f>
        <v>245</v>
      </c>
      <c r="N42" s="176"/>
      <c r="O42" s="176"/>
      <c r="P42" s="176">
        <f>'実質公債費比率（分子）の構造'!O$52</f>
        <v>232</v>
      </c>
    </row>
    <row r="43" spans="1:16">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t="str">
        <f>'実質公債費比率（分子）の構造'!O$50</f>
        <v>-</v>
      </c>
      <c r="O44" s="176"/>
      <c r="P44" s="176"/>
    </row>
    <row r="45" spans="1:16">
      <c r="A45" s="176" t="s">
        <v>67</v>
      </c>
      <c r="B45" s="176">
        <f>'実質公債費比率（分子）の構造'!K$49</f>
        <v>7</v>
      </c>
      <c r="C45" s="176"/>
      <c r="D45" s="176"/>
      <c r="E45" s="176">
        <f>'実質公債費比率（分子）の構造'!L$49</f>
        <v>12</v>
      </c>
      <c r="F45" s="176"/>
      <c r="G45" s="176"/>
      <c r="H45" s="176">
        <f>'実質公債費比率（分子）の構造'!M$49</f>
        <v>16</v>
      </c>
      <c r="I45" s="176"/>
      <c r="J45" s="176"/>
      <c r="K45" s="176">
        <f>'実質公債費比率（分子）の構造'!N$49</f>
        <v>21</v>
      </c>
      <c r="L45" s="176"/>
      <c r="M45" s="176"/>
      <c r="N45" s="176">
        <f>'実質公債費比率（分子）の構造'!O$49</f>
        <v>25</v>
      </c>
      <c r="O45" s="176"/>
      <c r="P45" s="176"/>
    </row>
    <row r="46" spans="1:16">
      <c r="A46" s="176" t="s">
        <v>68</v>
      </c>
      <c r="B46" s="176">
        <f>'実質公債費比率（分子）の構造'!K$48</f>
        <v>45</v>
      </c>
      <c r="C46" s="176"/>
      <c r="D46" s="176"/>
      <c r="E46" s="176">
        <f>'実質公債費比率（分子）の構造'!L$48</f>
        <v>62</v>
      </c>
      <c r="F46" s="176"/>
      <c r="G46" s="176"/>
      <c r="H46" s="176">
        <f>'実質公債費比率（分子）の構造'!M$48</f>
        <v>58</v>
      </c>
      <c r="I46" s="176"/>
      <c r="J46" s="176"/>
      <c r="K46" s="176">
        <f>'実質公債費比率（分子）の構造'!N$48</f>
        <v>60</v>
      </c>
      <c r="L46" s="176"/>
      <c r="M46" s="176"/>
      <c r="N46" s="176">
        <f>'実質公債費比率（分子）の構造'!O$48</f>
        <v>64</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234</v>
      </c>
      <c r="C49" s="176"/>
      <c r="D49" s="176"/>
      <c r="E49" s="176">
        <f>'実質公債費比率（分子）の構造'!L$45</f>
        <v>231</v>
      </c>
      <c r="F49" s="176"/>
      <c r="G49" s="176"/>
      <c r="H49" s="176">
        <f>'実質公債費比率（分子）の構造'!M$45</f>
        <v>248</v>
      </c>
      <c r="I49" s="176"/>
      <c r="J49" s="176"/>
      <c r="K49" s="176">
        <f>'実質公債費比率（分子）の構造'!N$45</f>
        <v>257</v>
      </c>
      <c r="L49" s="176"/>
      <c r="M49" s="176"/>
      <c r="N49" s="176">
        <f>'実質公債費比率（分子）の構造'!O$45</f>
        <v>246</v>
      </c>
      <c r="O49" s="176"/>
      <c r="P49" s="176"/>
    </row>
    <row r="50" spans="1:16">
      <c r="A50" s="176" t="s">
        <v>72</v>
      </c>
      <c r="B50" s="176" t="e">
        <f>NA()</f>
        <v>#N/A</v>
      </c>
      <c r="C50" s="176">
        <f>IF(ISNUMBER('実質公債費比率（分子）の構造'!K$53),'実質公債費比率（分子）の構造'!K$53,NA())</f>
        <v>22</v>
      </c>
      <c r="D50" s="176" t="e">
        <f>NA()</f>
        <v>#N/A</v>
      </c>
      <c r="E50" s="176" t="e">
        <f>NA()</f>
        <v>#N/A</v>
      </c>
      <c r="F50" s="176">
        <f>IF(ISNUMBER('実質公債費比率（分子）の構造'!L$53),'実質公債費比率（分子）の構造'!L$53,NA())</f>
        <v>65</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94</v>
      </c>
      <c r="M50" s="176" t="e">
        <f>NA()</f>
        <v>#N/A</v>
      </c>
      <c r="N50" s="176" t="e">
        <f>NA()</f>
        <v>#N/A</v>
      </c>
      <c r="O50" s="176">
        <f>IF(ISNUMBER('実質公債費比率（分子）の構造'!O$53),'実質公債費比率（分子）の構造'!O$53,NA())</f>
        <v>103</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45</v>
      </c>
      <c r="B56" s="175"/>
      <c r="C56" s="175"/>
      <c r="D56" s="175">
        <f>'将来負担比率（分子）の構造'!I$52</f>
        <v>2747</v>
      </c>
      <c r="E56" s="175"/>
      <c r="F56" s="175"/>
      <c r="G56" s="175">
        <f>'将来負担比率（分子）の構造'!J$52</f>
        <v>2717</v>
      </c>
      <c r="H56" s="175"/>
      <c r="I56" s="175"/>
      <c r="J56" s="175">
        <f>'将来負担比率（分子）の構造'!K$52</f>
        <v>2668</v>
      </c>
      <c r="K56" s="175"/>
      <c r="L56" s="175"/>
      <c r="M56" s="175">
        <f>'将来負担比率（分子）の構造'!L$52</f>
        <v>2611</v>
      </c>
      <c r="N56" s="175"/>
      <c r="O56" s="175"/>
      <c r="P56" s="175">
        <f>'将来負担比率（分子）の構造'!M$52</f>
        <v>2468</v>
      </c>
    </row>
    <row r="57" spans="1:16">
      <c r="A57" s="175" t="s">
        <v>44</v>
      </c>
      <c r="B57" s="175"/>
      <c r="C57" s="175"/>
      <c r="D57" s="175">
        <f>'将来負担比率（分子）の構造'!I$51</f>
        <v>1</v>
      </c>
      <c r="E57" s="175"/>
      <c r="F57" s="175"/>
      <c r="G57" s="175">
        <f>'将来負担比率（分子）の構造'!J$51</f>
        <v>0</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1896</v>
      </c>
      <c r="E58" s="175"/>
      <c r="F58" s="175"/>
      <c r="G58" s="175">
        <f>'将来負担比率（分子）の構造'!J$50</f>
        <v>1933</v>
      </c>
      <c r="H58" s="175"/>
      <c r="I58" s="175"/>
      <c r="J58" s="175">
        <f>'将来負担比率（分子）の構造'!K$50</f>
        <v>2059</v>
      </c>
      <c r="K58" s="175"/>
      <c r="L58" s="175"/>
      <c r="M58" s="175">
        <f>'将来負担比率（分子）の構造'!L$50</f>
        <v>2294</v>
      </c>
      <c r="N58" s="175"/>
      <c r="O58" s="175"/>
      <c r="P58" s="175">
        <f>'将来負担比率（分子）の構造'!M$50</f>
        <v>2433</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c r="A63" s="175" t="s">
        <v>36</v>
      </c>
      <c r="B63" s="175">
        <f>'将来負担比率（分子）の構造'!I$44</f>
        <v>110</v>
      </c>
      <c r="C63" s="175"/>
      <c r="D63" s="175"/>
      <c r="E63" s="175">
        <f>'将来負担比率（分子）の構造'!J$44</f>
        <v>129</v>
      </c>
      <c r="F63" s="175"/>
      <c r="G63" s="175"/>
      <c r="H63" s="175">
        <f>'将来負担比率（分子）の構造'!K$44</f>
        <v>139</v>
      </c>
      <c r="I63" s="175"/>
      <c r="J63" s="175"/>
      <c r="K63" s="175">
        <f>'将来負担比率（分子）の構造'!L$44</f>
        <v>141</v>
      </c>
      <c r="L63" s="175"/>
      <c r="M63" s="175"/>
      <c r="N63" s="175">
        <f>'将来負担比率（分子）の構造'!M$44</f>
        <v>142</v>
      </c>
      <c r="O63" s="175"/>
      <c r="P63" s="175"/>
    </row>
    <row r="64" spans="1:16">
      <c r="A64" s="175" t="s">
        <v>35</v>
      </c>
      <c r="B64" s="175">
        <f>'将来負担比率（分子）の構造'!I$43</f>
        <v>493</v>
      </c>
      <c r="C64" s="175"/>
      <c r="D64" s="175"/>
      <c r="E64" s="175">
        <f>'将来負担比率（分子）の構造'!J$43</f>
        <v>531</v>
      </c>
      <c r="F64" s="175"/>
      <c r="G64" s="175"/>
      <c r="H64" s="175">
        <f>'将来負担比率（分子）の構造'!K$43</f>
        <v>647</v>
      </c>
      <c r="I64" s="175"/>
      <c r="J64" s="175"/>
      <c r="K64" s="175">
        <f>'将来負担比率（分子）の構造'!L$43</f>
        <v>552</v>
      </c>
      <c r="L64" s="175"/>
      <c r="M64" s="175"/>
      <c r="N64" s="175">
        <f>'将来負担比率（分子）の構造'!M$43</f>
        <v>428</v>
      </c>
      <c r="O64" s="175"/>
      <c r="P64" s="175"/>
    </row>
    <row r="65" spans="1:16">
      <c r="A65" s="175" t="s">
        <v>34</v>
      </c>
      <c r="B65" s="175">
        <f>'将来負担比率（分子）の構造'!I$42</f>
        <v>3</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c r="A66" s="175" t="s">
        <v>33</v>
      </c>
      <c r="B66" s="175">
        <f>'将来負担比率（分子）の構造'!I$41</f>
        <v>2702</v>
      </c>
      <c r="C66" s="175"/>
      <c r="D66" s="175"/>
      <c r="E66" s="175">
        <f>'将来負担比率（分子）の構造'!J$41</f>
        <v>2733</v>
      </c>
      <c r="F66" s="175"/>
      <c r="G66" s="175"/>
      <c r="H66" s="175">
        <f>'将来負担比率（分子）の構造'!K$41</f>
        <v>2699</v>
      </c>
      <c r="I66" s="175"/>
      <c r="J66" s="175"/>
      <c r="K66" s="175">
        <f>'将来負担比率（分子）の構造'!L$41</f>
        <v>2709</v>
      </c>
      <c r="L66" s="175"/>
      <c r="M66" s="175"/>
      <c r="N66" s="175">
        <f>'将来負担比率（分子）の構造'!M$41</f>
        <v>2732</v>
      </c>
      <c r="O66" s="175"/>
      <c r="P66" s="175"/>
    </row>
    <row r="67" spans="1:16">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993</v>
      </c>
      <c r="C72" s="179">
        <f>基金残高に係る経年分析!G55</f>
        <v>1170</v>
      </c>
      <c r="D72" s="179">
        <f>基金残高に係る経年分析!H55</f>
        <v>1282</v>
      </c>
    </row>
    <row r="73" spans="1:16">
      <c r="A73" s="178" t="s">
        <v>79</v>
      </c>
      <c r="B73" s="179">
        <f>基金残高に係る経年分析!F56</f>
        <v>101</v>
      </c>
      <c r="C73" s="179">
        <f>基金残高に係る経年分析!G56</f>
        <v>152</v>
      </c>
      <c r="D73" s="179">
        <f>基金残高に係る経年分析!H56</f>
        <v>152</v>
      </c>
    </row>
    <row r="74" spans="1:16">
      <c r="A74" s="178" t="s">
        <v>80</v>
      </c>
      <c r="B74" s="179">
        <f>基金残高に係る経年分析!F57</f>
        <v>596</v>
      </c>
      <c r="C74" s="179">
        <f>基金残高に係る経年分析!G57</f>
        <v>619</v>
      </c>
      <c r="D74" s="179">
        <f>基金残高に係る経年分析!H57</f>
        <v>662</v>
      </c>
    </row>
  </sheetData>
  <sheetProtection algorithmName="SHA-512" hashValue="IL/WykJx6kofs5qAvuV2WMUQNIC6x/90x3TX66hlgEJqqgnUZxvlKvOU6tSgmIGMcopAzwq/muimcBz68Y/Jlw==" saltValue="0A5FqVn/Y86bf7kUDaOP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2024-03-14T02:43:56Z</dcterms:created>
  <dcterms:modified xsi:type="dcterms:W3CDTF">2024-10-01T06:30:10Z</dcterms:modified>
  <cp:category/>
</cp:coreProperties>
</file>